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 activeTab="4"/>
  </bookViews>
  <sheets>
    <sheet name="LRA V1" sheetId="4" r:id="rId1"/>
    <sheet name="LRA V2" sheetId="16" r:id="rId2"/>
    <sheet name="Belanja Per Urusan" sheetId="14" r:id="rId3"/>
    <sheet name="Belanja Per SKPD" sheetId="15" r:id="rId4"/>
    <sheet name="Belanja Per Jenis" sheetId="17" r:id="rId5"/>
  </sheets>
  <definedNames>
    <definedName name="_xlnm._FilterDatabase" localSheetId="3" hidden="1">'Belanja Per SKPD'!$A$3:$D$107</definedName>
    <definedName name="_xlnm._FilterDatabase" localSheetId="2" hidden="1">'Belanja Per Urusan'!$A$3:$D$42</definedName>
    <definedName name="_xlnm._FilterDatabase" localSheetId="0" hidden="1">'LRA V1'!$G$13:$G$880</definedName>
    <definedName name="_xlnm._FilterDatabase" localSheetId="1" hidden="1">'LRA V2'!$G$13:$G$880</definedName>
    <definedName name="_xlnm.Print_Titles" localSheetId="0">'LRA V1'!$11:$12</definedName>
    <definedName name="_xlnm.Print_Titles" localSheetId="1">'LRA V2'!$11:$12</definedName>
  </definedNames>
  <calcPr calcId="144525"/>
</workbook>
</file>

<file path=xl/calcChain.xml><?xml version="1.0" encoding="utf-8"?>
<calcChain xmlns="http://schemas.openxmlformats.org/spreadsheetml/2006/main">
  <c r="F334" i="17" l="1"/>
  <c r="E334" i="17"/>
  <c r="G880" i="16"/>
  <c r="G879" i="16"/>
  <c r="C879" i="16"/>
  <c r="G878" i="16"/>
  <c r="D878" i="16"/>
  <c r="E878" i="16" s="1"/>
  <c r="F878" i="16" s="1"/>
  <c r="G877" i="16"/>
  <c r="D877" i="16"/>
  <c r="E877" i="16" s="1"/>
  <c r="F877" i="16" s="1"/>
  <c r="G876" i="16"/>
  <c r="D876" i="16"/>
  <c r="E876" i="16" s="1"/>
  <c r="F876" i="16" s="1"/>
  <c r="G875" i="16"/>
  <c r="D875" i="16"/>
  <c r="E875" i="16" s="1"/>
  <c r="F875" i="16" s="1"/>
  <c r="G874" i="16"/>
  <c r="D874" i="16"/>
  <c r="D879" i="16" s="1"/>
  <c r="E879" i="16" s="1"/>
  <c r="F879" i="16" s="1"/>
  <c r="G873" i="16"/>
  <c r="E873" i="16"/>
  <c r="F873" i="16" s="1"/>
  <c r="G872" i="16"/>
  <c r="F872" i="16"/>
  <c r="E872" i="16"/>
  <c r="G871" i="16"/>
  <c r="E871" i="16"/>
  <c r="F871" i="16" s="1"/>
  <c r="G870" i="16"/>
  <c r="E870" i="16"/>
  <c r="F870" i="16" s="1"/>
  <c r="G869" i="16"/>
  <c r="E869" i="16"/>
  <c r="F869" i="16" s="1"/>
  <c r="G868" i="16"/>
  <c r="F868" i="16"/>
  <c r="E868" i="16"/>
  <c r="G867" i="16"/>
  <c r="E867" i="16"/>
  <c r="F867" i="16" s="1"/>
  <c r="G866" i="16"/>
  <c r="E866" i="16"/>
  <c r="F866" i="16" s="1"/>
  <c r="G865" i="16"/>
  <c r="E865" i="16"/>
  <c r="F865" i="16" s="1"/>
  <c r="G864" i="16"/>
  <c r="F864" i="16"/>
  <c r="E864" i="16"/>
  <c r="G863" i="16"/>
  <c r="E863" i="16"/>
  <c r="F863" i="16" s="1"/>
  <c r="G862" i="16"/>
  <c r="E862" i="16"/>
  <c r="F862" i="16" s="1"/>
  <c r="G861" i="16"/>
  <c r="F861" i="16"/>
  <c r="E861" i="16"/>
  <c r="G860" i="16"/>
  <c r="E860" i="16"/>
  <c r="F860" i="16" s="1"/>
  <c r="G859" i="16"/>
  <c r="E859" i="16"/>
  <c r="F859" i="16" s="1"/>
  <c r="G858" i="16"/>
  <c r="F858" i="16"/>
  <c r="E858" i="16"/>
  <c r="G857" i="16"/>
  <c r="E857" i="16"/>
  <c r="F857" i="16" s="1"/>
  <c r="G856" i="16"/>
  <c r="F856" i="16"/>
  <c r="E856" i="16"/>
  <c r="G855" i="16"/>
  <c r="E855" i="16"/>
  <c r="F855" i="16" s="1"/>
  <c r="G854" i="16"/>
  <c r="E854" i="16"/>
  <c r="F854" i="16" s="1"/>
  <c r="G853" i="16"/>
  <c r="D853" i="16"/>
  <c r="C853" i="16"/>
  <c r="C880" i="16" s="1"/>
  <c r="G852" i="16"/>
  <c r="E852" i="16"/>
  <c r="F852" i="16" s="1"/>
  <c r="G851" i="16"/>
  <c r="E851" i="16"/>
  <c r="F851" i="16" s="1"/>
  <c r="G850" i="16"/>
  <c r="E850" i="16"/>
  <c r="F850" i="16" s="1"/>
  <c r="G849" i="16"/>
  <c r="E849" i="16"/>
  <c r="F849" i="16" s="1"/>
  <c r="G848" i="16"/>
  <c r="E848" i="16"/>
  <c r="F848" i="16" s="1"/>
  <c r="G847" i="16"/>
  <c r="E847" i="16"/>
  <c r="F847" i="16" s="1"/>
  <c r="G846" i="16"/>
  <c r="E846" i="16"/>
  <c r="F846" i="16" s="1"/>
  <c r="G845" i="16"/>
  <c r="E845" i="16"/>
  <c r="F845" i="16" s="1"/>
  <c r="G844" i="16"/>
  <c r="E844" i="16"/>
  <c r="F844" i="16" s="1"/>
  <c r="G843" i="16"/>
  <c r="E843" i="16"/>
  <c r="F843" i="16" s="1"/>
  <c r="G842" i="16"/>
  <c r="F842" i="16"/>
  <c r="E842" i="16"/>
  <c r="G841" i="16"/>
  <c r="E841" i="16"/>
  <c r="F841" i="16" s="1"/>
  <c r="G840" i="16"/>
  <c r="E840" i="16"/>
  <c r="F840" i="16" s="1"/>
  <c r="G839" i="16"/>
  <c r="E839" i="16"/>
  <c r="F839" i="16" s="1"/>
  <c r="G838" i="16"/>
  <c r="E838" i="16"/>
  <c r="F838" i="16" s="1"/>
  <c r="G837" i="16"/>
  <c r="E837" i="16"/>
  <c r="F837" i="16" s="1"/>
  <c r="G836" i="16"/>
  <c r="E836" i="16"/>
  <c r="F836" i="16" s="1"/>
  <c r="G835" i="16"/>
  <c r="E835" i="16"/>
  <c r="F835" i="16" s="1"/>
  <c r="G834" i="16"/>
  <c r="F834" i="16"/>
  <c r="E834" i="16"/>
  <c r="G833" i="16"/>
  <c r="E833" i="16"/>
  <c r="F833" i="16" s="1"/>
  <c r="G832" i="16"/>
  <c r="E832" i="16"/>
  <c r="F832" i="16" s="1"/>
  <c r="G831" i="16"/>
  <c r="E831" i="16"/>
  <c r="F831" i="16" s="1"/>
  <c r="G830" i="16"/>
  <c r="E830" i="16"/>
  <c r="F830" i="16" s="1"/>
  <c r="G829" i="16"/>
  <c r="E829" i="16"/>
  <c r="F829" i="16" s="1"/>
  <c r="G828" i="16"/>
  <c r="E828" i="16"/>
  <c r="F828" i="16" s="1"/>
  <c r="G827" i="16"/>
  <c r="E827" i="16"/>
  <c r="F827" i="16" s="1"/>
  <c r="G826" i="16"/>
  <c r="F826" i="16"/>
  <c r="E826" i="16"/>
  <c r="G825" i="16"/>
  <c r="E825" i="16"/>
  <c r="F825" i="16" s="1"/>
  <c r="G824" i="16"/>
  <c r="E824" i="16"/>
  <c r="F824" i="16" s="1"/>
  <c r="G823" i="16"/>
  <c r="E823" i="16"/>
  <c r="F823" i="16" s="1"/>
  <c r="G822" i="16"/>
  <c r="E822" i="16"/>
  <c r="F822" i="16" s="1"/>
  <c r="G821" i="16"/>
  <c r="E821" i="16"/>
  <c r="F821" i="16" s="1"/>
  <c r="G820" i="16"/>
  <c r="F820" i="16"/>
  <c r="E820" i="16"/>
  <c r="G819" i="16"/>
  <c r="E819" i="16"/>
  <c r="F819" i="16" s="1"/>
  <c r="G818" i="16"/>
  <c r="E818" i="16"/>
  <c r="F818" i="16" s="1"/>
  <c r="G817" i="16"/>
  <c r="E817" i="16"/>
  <c r="F817" i="16" s="1"/>
  <c r="G816" i="16"/>
  <c r="E816" i="16"/>
  <c r="F816" i="16" s="1"/>
  <c r="G815" i="16"/>
  <c r="F815" i="16"/>
  <c r="E815" i="16"/>
  <c r="G814" i="16"/>
  <c r="E814" i="16"/>
  <c r="F814" i="16" s="1"/>
  <c r="G813" i="16"/>
  <c r="E813" i="16"/>
  <c r="F813" i="16" s="1"/>
  <c r="G812" i="16"/>
  <c r="E812" i="16"/>
  <c r="F812" i="16" s="1"/>
  <c r="G811" i="16"/>
  <c r="E811" i="16"/>
  <c r="F811" i="16" s="1"/>
  <c r="G810" i="16"/>
  <c r="F810" i="16"/>
  <c r="E810" i="16"/>
  <c r="G809" i="16"/>
  <c r="E809" i="16"/>
  <c r="F809" i="16" s="1"/>
  <c r="G808" i="16"/>
  <c r="E808" i="16"/>
  <c r="F808" i="16" s="1"/>
  <c r="G807" i="16"/>
  <c r="E807" i="16"/>
  <c r="F807" i="16" s="1"/>
  <c r="G806" i="16"/>
  <c r="E806" i="16"/>
  <c r="F806" i="16" s="1"/>
  <c r="G805" i="16"/>
  <c r="E805" i="16"/>
  <c r="F805" i="16" s="1"/>
  <c r="G804" i="16"/>
  <c r="E804" i="16"/>
  <c r="F804" i="16" s="1"/>
  <c r="G803" i="16"/>
  <c r="F803" i="16"/>
  <c r="E803" i="16"/>
  <c r="G802" i="16"/>
  <c r="E802" i="16"/>
  <c r="F802" i="16" s="1"/>
  <c r="G801" i="16"/>
  <c r="E801" i="16"/>
  <c r="F801" i="16" s="1"/>
  <c r="G800" i="16"/>
  <c r="E800" i="16"/>
  <c r="F800" i="16" s="1"/>
  <c r="G799" i="16"/>
  <c r="E799" i="16"/>
  <c r="F799" i="16" s="1"/>
  <c r="G798" i="16"/>
  <c r="E798" i="16"/>
  <c r="F798" i="16" s="1"/>
  <c r="G797" i="16"/>
  <c r="E797" i="16"/>
  <c r="F797" i="16" s="1"/>
  <c r="G796" i="16"/>
  <c r="F796" i="16"/>
  <c r="E796" i="16"/>
  <c r="G795" i="16"/>
  <c r="E795" i="16"/>
  <c r="F795" i="16" s="1"/>
  <c r="G794" i="16"/>
  <c r="E794" i="16"/>
  <c r="F794" i="16" s="1"/>
  <c r="G793" i="16"/>
  <c r="E793" i="16"/>
  <c r="F793" i="16" s="1"/>
  <c r="G792" i="16"/>
  <c r="E792" i="16"/>
  <c r="F792" i="16" s="1"/>
  <c r="G791" i="16"/>
  <c r="F791" i="16"/>
  <c r="E791" i="16"/>
  <c r="G790" i="16"/>
  <c r="E790" i="16"/>
  <c r="F790" i="16" s="1"/>
  <c r="G789" i="16"/>
  <c r="E789" i="16"/>
  <c r="F789" i="16" s="1"/>
  <c r="G788" i="16"/>
  <c r="E788" i="16"/>
  <c r="F788" i="16" s="1"/>
  <c r="G787" i="16"/>
  <c r="F787" i="16"/>
  <c r="E787" i="16"/>
  <c r="G786" i="16"/>
  <c r="E786" i="16"/>
  <c r="F786" i="16" s="1"/>
  <c r="G785" i="16"/>
  <c r="E785" i="16"/>
  <c r="F785" i="16" s="1"/>
  <c r="G784" i="16"/>
  <c r="E784" i="16"/>
  <c r="F784" i="16" s="1"/>
  <c r="G783" i="16"/>
  <c r="E783" i="16"/>
  <c r="F783" i="16" s="1"/>
  <c r="G782" i="16"/>
  <c r="E782" i="16"/>
  <c r="F782" i="16" s="1"/>
  <c r="G781" i="16"/>
  <c r="E781" i="16"/>
  <c r="F781" i="16" s="1"/>
  <c r="G780" i="16"/>
  <c r="E780" i="16"/>
  <c r="F780" i="16" s="1"/>
  <c r="G779" i="16"/>
  <c r="E779" i="16"/>
  <c r="F779" i="16" s="1"/>
  <c r="G778" i="16"/>
  <c r="E778" i="16"/>
  <c r="F778" i="16" s="1"/>
  <c r="G777" i="16"/>
  <c r="E777" i="16"/>
  <c r="F777" i="16" s="1"/>
  <c r="G776" i="16"/>
  <c r="F776" i="16"/>
  <c r="E776" i="16"/>
  <c r="G775" i="16"/>
  <c r="E775" i="16"/>
  <c r="F775" i="16" s="1"/>
  <c r="G774" i="16"/>
  <c r="E774" i="16"/>
  <c r="F774" i="16" s="1"/>
  <c r="G773" i="16"/>
  <c r="E773" i="16"/>
  <c r="F773" i="16" s="1"/>
  <c r="G772" i="16"/>
  <c r="E772" i="16"/>
  <c r="F772" i="16" s="1"/>
  <c r="G771" i="16"/>
  <c r="F771" i="16"/>
  <c r="E771" i="16"/>
  <c r="G770" i="16"/>
  <c r="E770" i="16"/>
  <c r="F770" i="16" s="1"/>
  <c r="G769" i="16"/>
  <c r="E769" i="16"/>
  <c r="F769" i="16" s="1"/>
  <c r="G768" i="16"/>
  <c r="E768" i="16"/>
  <c r="F768" i="16" s="1"/>
  <c r="G767" i="16"/>
  <c r="E767" i="16"/>
  <c r="F767" i="16" s="1"/>
  <c r="G766" i="16"/>
  <c r="E766" i="16"/>
  <c r="F766" i="16" s="1"/>
  <c r="G765" i="16"/>
  <c r="E765" i="16"/>
  <c r="F765" i="16" s="1"/>
  <c r="G764" i="16"/>
  <c r="E764" i="16"/>
  <c r="F764" i="16" s="1"/>
  <c r="G763" i="16"/>
  <c r="F763" i="16"/>
  <c r="E763" i="16"/>
  <c r="G762" i="16"/>
  <c r="E762" i="16"/>
  <c r="F762" i="16" s="1"/>
  <c r="G761" i="16"/>
  <c r="E761" i="16"/>
  <c r="F761" i="16" s="1"/>
  <c r="G760" i="16"/>
  <c r="E760" i="16"/>
  <c r="F760" i="16" s="1"/>
  <c r="G759" i="16"/>
  <c r="E759" i="16"/>
  <c r="F759" i="16" s="1"/>
  <c r="G758" i="16"/>
  <c r="E758" i="16"/>
  <c r="F758" i="16" s="1"/>
  <c r="G757" i="16"/>
  <c r="E757" i="16"/>
  <c r="F757" i="16" s="1"/>
  <c r="G756" i="16"/>
  <c r="E756" i="16"/>
  <c r="F756" i="16" s="1"/>
  <c r="G755" i="16"/>
  <c r="F755" i="16"/>
  <c r="E755" i="16"/>
  <c r="G754" i="16"/>
  <c r="E754" i="16"/>
  <c r="F754" i="16" s="1"/>
  <c r="G753" i="16"/>
  <c r="E753" i="16"/>
  <c r="F753" i="16" s="1"/>
  <c r="G752" i="16"/>
  <c r="E752" i="16"/>
  <c r="F752" i="16" s="1"/>
  <c r="G751" i="16"/>
  <c r="E751" i="16"/>
  <c r="F751" i="16" s="1"/>
  <c r="G750" i="16"/>
  <c r="E750" i="16"/>
  <c r="F750" i="16" s="1"/>
  <c r="G749" i="16"/>
  <c r="E749" i="16"/>
  <c r="F749" i="16" s="1"/>
  <c r="G748" i="16"/>
  <c r="E748" i="16"/>
  <c r="F748" i="16" s="1"/>
  <c r="G747" i="16"/>
  <c r="F747" i="16"/>
  <c r="E747" i="16"/>
  <c r="G746" i="16"/>
  <c r="E746" i="16"/>
  <c r="F746" i="16" s="1"/>
  <c r="G745" i="16"/>
  <c r="E745" i="16"/>
  <c r="F745" i="16" s="1"/>
  <c r="G744" i="16"/>
  <c r="E744" i="16"/>
  <c r="F744" i="16" s="1"/>
  <c r="G743" i="16"/>
  <c r="E743" i="16"/>
  <c r="F743" i="16" s="1"/>
  <c r="G742" i="16"/>
  <c r="E742" i="16"/>
  <c r="F742" i="16" s="1"/>
  <c r="G741" i="16"/>
  <c r="E741" i="16"/>
  <c r="F741" i="16" s="1"/>
  <c r="G740" i="16"/>
  <c r="E740" i="16"/>
  <c r="F740" i="16" s="1"/>
  <c r="G739" i="16"/>
  <c r="F739" i="16"/>
  <c r="E739" i="16"/>
  <c r="G738" i="16"/>
  <c r="E738" i="16"/>
  <c r="F738" i="16" s="1"/>
  <c r="G737" i="16"/>
  <c r="E737" i="16"/>
  <c r="F737" i="16" s="1"/>
  <c r="G736" i="16"/>
  <c r="E736" i="16"/>
  <c r="F736" i="16" s="1"/>
  <c r="G735" i="16"/>
  <c r="E735" i="16"/>
  <c r="F735" i="16" s="1"/>
  <c r="G734" i="16"/>
  <c r="E734" i="16"/>
  <c r="F734" i="16" s="1"/>
  <c r="G733" i="16"/>
  <c r="E733" i="16"/>
  <c r="F733" i="16" s="1"/>
  <c r="G732" i="16"/>
  <c r="E732" i="16"/>
  <c r="F732" i="16" s="1"/>
  <c r="G731" i="16"/>
  <c r="F731" i="16"/>
  <c r="E731" i="16"/>
  <c r="G730" i="16"/>
  <c r="E730" i="16"/>
  <c r="F730" i="16" s="1"/>
  <c r="G729" i="16"/>
  <c r="E729" i="16"/>
  <c r="F729" i="16" s="1"/>
  <c r="G728" i="16"/>
  <c r="E728" i="16"/>
  <c r="F728" i="16" s="1"/>
  <c r="G727" i="16"/>
  <c r="E727" i="16"/>
  <c r="F727" i="16" s="1"/>
  <c r="G726" i="16"/>
  <c r="E726" i="16"/>
  <c r="F726" i="16" s="1"/>
  <c r="G725" i="16"/>
  <c r="E725" i="16"/>
  <c r="F725" i="16" s="1"/>
  <c r="G724" i="16"/>
  <c r="E724" i="16"/>
  <c r="F724" i="16" s="1"/>
  <c r="G723" i="16"/>
  <c r="F723" i="16"/>
  <c r="E723" i="16"/>
  <c r="G722" i="16"/>
  <c r="E722" i="16"/>
  <c r="F722" i="16" s="1"/>
  <c r="G721" i="16"/>
  <c r="E721" i="16"/>
  <c r="F721" i="16" s="1"/>
  <c r="G720" i="16"/>
  <c r="E720" i="16"/>
  <c r="F720" i="16" s="1"/>
  <c r="G719" i="16"/>
  <c r="E719" i="16"/>
  <c r="F719" i="16" s="1"/>
  <c r="G718" i="16"/>
  <c r="E718" i="16"/>
  <c r="F718" i="16" s="1"/>
  <c r="G717" i="16"/>
  <c r="E717" i="16"/>
  <c r="F717" i="16" s="1"/>
  <c r="G716" i="16"/>
  <c r="E716" i="16"/>
  <c r="F716" i="16" s="1"/>
  <c r="G715" i="16"/>
  <c r="F715" i="16"/>
  <c r="E715" i="16"/>
  <c r="G714" i="16"/>
  <c r="E714" i="16"/>
  <c r="F714" i="16" s="1"/>
  <c r="G713" i="16"/>
  <c r="E713" i="16"/>
  <c r="F713" i="16" s="1"/>
  <c r="G712" i="16"/>
  <c r="E712" i="16"/>
  <c r="F712" i="16" s="1"/>
  <c r="G711" i="16"/>
  <c r="E711" i="16"/>
  <c r="F711" i="16" s="1"/>
  <c r="G710" i="16"/>
  <c r="E710" i="16"/>
  <c r="F710" i="16" s="1"/>
  <c r="G709" i="16"/>
  <c r="E709" i="16"/>
  <c r="F709" i="16" s="1"/>
  <c r="G708" i="16"/>
  <c r="E708" i="16"/>
  <c r="F708" i="16" s="1"/>
  <c r="G707" i="16"/>
  <c r="F707" i="16"/>
  <c r="E707" i="16"/>
  <c r="G706" i="16"/>
  <c r="E706" i="16"/>
  <c r="F706" i="16" s="1"/>
  <c r="G705" i="16"/>
  <c r="E705" i="16"/>
  <c r="F705" i="16" s="1"/>
  <c r="G704" i="16"/>
  <c r="E704" i="16"/>
  <c r="F704" i="16" s="1"/>
  <c r="G703" i="16"/>
  <c r="E703" i="16"/>
  <c r="F703" i="16" s="1"/>
  <c r="G702" i="16"/>
  <c r="E702" i="16"/>
  <c r="F702" i="16" s="1"/>
  <c r="G701" i="16"/>
  <c r="E701" i="16"/>
  <c r="F701" i="16" s="1"/>
  <c r="G700" i="16"/>
  <c r="E700" i="16"/>
  <c r="F700" i="16" s="1"/>
  <c r="G699" i="16"/>
  <c r="F699" i="16"/>
  <c r="E699" i="16"/>
  <c r="G698" i="16"/>
  <c r="E698" i="16"/>
  <c r="F698" i="16" s="1"/>
  <c r="G697" i="16"/>
  <c r="E697" i="16"/>
  <c r="F697" i="16" s="1"/>
  <c r="G696" i="16"/>
  <c r="E696" i="16"/>
  <c r="F696" i="16" s="1"/>
  <c r="G695" i="16"/>
  <c r="E695" i="16"/>
  <c r="F695" i="16" s="1"/>
  <c r="G694" i="16"/>
  <c r="E694" i="16"/>
  <c r="F694" i="16" s="1"/>
  <c r="G693" i="16"/>
  <c r="E693" i="16"/>
  <c r="F693" i="16" s="1"/>
  <c r="G692" i="16"/>
  <c r="E692" i="16"/>
  <c r="F692" i="16" s="1"/>
  <c r="G691" i="16"/>
  <c r="F691" i="16"/>
  <c r="E691" i="16"/>
  <c r="G690" i="16"/>
  <c r="E690" i="16"/>
  <c r="F690" i="16" s="1"/>
  <c r="G689" i="16"/>
  <c r="E689" i="16"/>
  <c r="F689" i="16" s="1"/>
  <c r="G688" i="16"/>
  <c r="E688" i="16"/>
  <c r="F688" i="16" s="1"/>
  <c r="G687" i="16"/>
  <c r="F687" i="16"/>
  <c r="E687" i="16"/>
  <c r="G686" i="16"/>
  <c r="E686" i="16"/>
  <c r="F686" i="16" s="1"/>
  <c r="G685" i="16"/>
  <c r="E685" i="16"/>
  <c r="F685" i="16" s="1"/>
  <c r="G684" i="16"/>
  <c r="E684" i="16"/>
  <c r="F684" i="16" s="1"/>
  <c r="G683" i="16"/>
  <c r="F683" i="16"/>
  <c r="E683" i="16"/>
  <c r="G682" i="16"/>
  <c r="E682" i="16"/>
  <c r="F682" i="16" s="1"/>
  <c r="G681" i="16"/>
  <c r="E681" i="16"/>
  <c r="F681" i="16" s="1"/>
  <c r="G680" i="16"/>
  <c r="E680" i="16"/>
  <c r="F680" i="16" s="1"/>
  <c r="G679" i="16"/>
  <c r="E679" i="16"/>
  <c r="F679" i="16" s="1"/>
  <c r="G678" i="16"/>
  <c r="E678" i="16"/>
  <c r="F678" i="16" s="1"/>
  <c r="G677" i="16"/>
  <c r="E677" i="16"/>
  <c r="F677" i="16" s="1"/>
  <c r="G676" i="16"/>
  <c r="E676" i="16"/>
  <c r="F676" i="16" s="1"/>
  <c r="G675" i="16"/>
  <c r="F675" i="16"/>
  <c r="E675" i="16"/>
  <c r="G674" i="16"/>
  <c r="E674" i="16"/>
  <c r="F674" i="16" s="1"/>
  <c r="G673" i="16"/>
  <c r="E673" i="16"/>
  <c r="F673" i="16" s="1"/>
  <c r="G672" i="16"/>
  <c r="E672" i="16"/>
  <c r="F672" i="16" s="1"/>
  <c r="G671" i="16"/>
  <c r="F671" i="16"/>
  <c r="E671" i="16"/>
  <c r="G670" i="16"/>
  <c r="E670" i="16"/>
  <c r="F670" i="16" s="1"/>
  <c r="G669" i="16"/>
  <c r="E669" i="16"/>
  <c r="F669" i="16" s="1"/>
  <c r="G668" i="16"/>
  <c r="E668" i="16"/>
  <c r="F668" i="16" s="1"/>
  <c r="G667" i="16"/>
  <c r="F667" i="16"/>
  <c r="E667" i="16"/>
  <c r="G666" i="16"/>
  <c r="E666" i="16"/>
  <c r="F666" i="16" s="1"/>
  <c r="G665" i="16"/>
  <c r="E665" i="16"/>
  <c r="F665" i="16" s="1"/>
  <c r="G664" i="16"/>
  <c r="E664" i="16"/>
  <c r="F664" i="16" s="1"/>
  <c r="G663" i="16"/>
  <c r="E663" i="16"/>
  <c r="F663" i="16" s="1"/>
  <c r="G662" i="16"/>
  <c r="E662" i="16"/>
  <c r="F662" i="16" s="1"/>
  <c r="G661" i="16"/>
  <c r="E661" i="16"/>
  <c r="F661" i="16" s="1"/>
  <c r="G660" i="16"/>
  <c r="E660" i="16"/>
  <c r="F660" i="16" s="1"/>
  <c r="G659" i="16"/>
  <c r="F659" i="16"/>
  <c r="E659" i="16"/>
  <c r="G658" i="16"/>
  <c r="E658" i="16"/>
  <c r="F658" i="16" s="1"/>
  <c r="G657" i="16"/>
  <c r="E657" i="16"/>
  <c r="F657" i="16" s="1"/>
  <c r="G656" i="16"/>
  <c r="E656" i="16"/>
  <c r="F656" i="16" s="1"/>
  <c r="G655" i="16"/>
  <c r="F655" i="16"/>
  <c r="E655" i="16"/>
  <c r="G654" i="16"/>
  <c r="E654" i="16"/>
  <c r="F654" i="16" s="1"/>
  <c r="G653" i="16"/>
  <c r="E653" i="16"/>
  <c r="F653" i="16" s="1"/>
  <c r="G652" i="16"/>
  <c r="E652" i="16"/>
  <c r="F652" i="16" s="1"/>
  <c r="G651" i="16"/>
  <c r="F651" i="16"/>
  <c r="E651" i="16"/>
  <c r="G650" i="16"/>
  <c r="E650" i="16"/>
  <c r="F650" i="16" s="1"/>
  <c r="G649" i="16"/>
  <c r="E649" i="16"/>
  <c r="F649" i="16" s="1"/>
  <c r="G648" i="16"/>
  <c r="E648" i="16"/>
  <c r="F648" i="16" s="1"/>
  <c r="G647" i="16"/>
  <c r="E647" i="16"/>
  <c r="F647" i="16" s="1"/>
  <c r="G646" i="16"/>
  <c r="E646" i="16"/>
  <c r="F646" i="16" s="1"/>
  <c r="G645" i="16"/>
  <c r="E645" i="16"/>
  <c r="F645" i="16" s="1"/>
  <c r="G644" i="16"/>
  <c r="E644" i="16"/>
  <c r="F644" i="16" s="1"/>
  <c r="G643" i="16"/>
  <c r="F643" i="16"/>
  <c r="E643" i="16"/>
  <c r="G642" i="16"/>
  <c r="E642" i="16"/>
  <c r="F642" i="16" s="1"/>
  <c r="G641" i="16"/>
  <c r="E641" i="16"/>
  <c r="F641" i="16" s="1"/>
  <c r="G640" i="16"/>
  <c r="E640" i="16"/>
  <c r="F640" i="16" s="1"/>
  <c r="G639" i="16"/>
  <c r="F639" i="16"/>
  <c r="E639" i="16"/>
  <c r="G638" i="16"/>
  <c r="E638" i="16"/>
  <c r="F638" i="16" s="1"/>
  <c r="G637" i="16"/>
  <c r="E637" i="16"/>
  <c r="F637" i="16" s="1"/>
  <c r="G636" i="16"/>
  <c r="E636" i="16"/>
  <c r="F636" i="16" s="1"/>
  <c r="G635" i="16"/>
  <c r="F635" i="16"/>
  <c r="E635" i="16"/>
  <c r="G634" i="16"/>
  <c r="E634" i="16"/>
  <c r="F634" i="16" s="1"/>
  <c r="G633" i="16"/>
  <c r="E633" i="16"/>
  <c r="F633" i="16" s="1"/>
  <c r="G632" i="16"/>
  <c r="E632" i="16"/>
  <c r="F632" i="16" s="1"/>
  <c r="G631" i="16"/>
  <c r="E631" i="16"/>
  <c r="F631" i="16" s="1"/>
  <c r="G630" i="16"/>
  <c r="E630" i="16"/>
  <c r="F630" i="16" s="1"/>
  <c r="G629" i="16"/>
  <c r="E629" i="16"/>
  <c r="F629" i="16" s="1"/>
  <c r="G628" i="16"/>
  <c r="E628" i="16"/>
  <c r="F628" i="16" s="1"/>
  <c r="G627" i="16"/>
  <c r="F627" i="16"/>
  <c r="E627" i="16"/>
  <c r="G626" i="16"/>
  <c r="E626" i="16"/>
  <c r="F626" i="16" s="1"/>
  <c r="G625" i="16"/>
  <c r="E625" i="16"/>
  <c r="F625" i="16" s="1"/>
  <c r="G624" i="16"/>
  <c r="E624" i="16"/>
  <c r="F624" i="16" s="1"/>
  <c r="G623" i="16"/>
  <c r="F623" i="16"/>
  <c r="E623" i="16"/>
  <c r="G622" i="16"/>
  <c r="E622" i="16"/>
  <c r="F622" i="16" s="1"/>
  <c r="G621" i="16"/>
  <c r="E621" i="16"/>
  <c r="F621" i="16" s="1"/>
  <c r="G620" i="16"/>
  <c r="E620" i="16"/>
  <c r="F620" i="16" s="1"/>
  <c r="G619" i="16"/>
  <c r="F619" i="16"/>
  <c r="E619" i="16"/>
  <c r="G618" i="16"/>
  <c r="E618" i="16"/>
  <c r="F618" i="16" s="1"/>
  <c r="G617" i="16"/>
  <c r="E617" i="16"/>
  <c r="F617" i="16" s="1"/>
  <c r="G616" i="16"/>
  <c r="E616" i="16"/>
  <c r="F616" i="16" s="1"/>
  <c r="G615" i="16"/>
  <c r="E615" i="16"/>
  <c r="F615" i="16" s="1"/>
  <c r="G614" i="16"/>
  <c r="E614" i="16"/>
  <c r="F614" i="16" s="1"/>
  <c r="G613" i="16"/>
  <c r="E613" i="16"/>
  <c r="F613" i="16" s="1"/>
  <c r="G612" i="16"/>
  <c r="E612" i="16"/>
  <c r="F612" i="16" s="1"/>
  <c r="G611" i="16"/>
  <c r="F611" i="16"/>
  <c r="E611" i="16"/>
  <c r="G610" i="16"/>
  <c r="E610" i="16"/>
  <c r="F610" i="16" s="1"/>
  <c r="G609" i="16"/>
  <c r="E609" i="16"/>
  <c r="F609" i="16" s="1"/>
  <c r="G608" i="16"/>
  <c r="E608" i="16"/>
  <c r="F608" i="16" s="1"/>
  <c r="G607" i="16"/>
  <c r="F607" i="16"/>
  <c r="E607" i="16"/>
  <c r="G606" i="16"/>
  <c r="E606" i="16"/>
  <c r="F606" i="16" s="1"/>
  <c r="G605" i="16"/>
  <c r="E605" i="16"/>
  <c r="F605" i="16" s="1"/>
  <c r="G604" i="16"/>
  <c r="E604" i="16"/>
  <c r="F604" i="16" s="1"/>
  <c r="G603" i="16"/>
  <c r="F603" i="16"/>
  <c r="E603" i="16"/>
  <c r="G602" i="16"/>
  <c r="E602" i="16"/>
  <c r="F602" i="16" s="1"/>
  <c r="G601" i="16"/>
  <c r="E601" i="16"/>
  <c r="F601" i="16" s="1"/>
  <c r="G600" i="16"/>
  <c r="E600" i="16"/>
  <c r="F600" i="16" s="1"/>
  <c r="G599" i="16"/>
  <c r="E599" i="16"/>
  <c r="F599" i="16" s="1"/>
  <c r="G598" i="16"/>
  <c r="E598" i="16"/>
  <c r="F598" i="16" s="1"/>
  <c r="G597" i="16"/>
  <c r="E597" i="16"/>
  <c r="F597" i="16" s="1"/>
  <c r="G596" i="16"/>
  <c r="E596" i="16"/>
  <c r="F596" i="16" s="1"/>
  <c r="G595" i="16"/>
  <c r="F595" i="16"/>
  <c r="E595" i="16"/>
  <c r="G594" i="16"/>
  <c r="E594" i="16"/>
  <c r="F594" i="16" s="1"/>
  <c r="G593" i="16"/>
  <c r="E593" i="16"/>
  <c r="F593" i="16" s="1"/>
  <c r="G592" i="16"/>
  <c r="E592" i="16"/>
  <c r="F592" i="16" s="1"/>
  <c r="G591" i="16"/>
  <c r="F591" i="16"/>
  <c r="E591" i="16"/>
  <c r="G590" i="16"/>
  <c r="E590" i="16"/>
  <c r="F590" i="16" s="1"/>
  <c r="G589" i="16"/>
  <c r="E589" i="16"/>
  <c r="F589" i="16" s="1"/>
  <c r="G588" i="16"/>
  <c r="E588" i="16"/>
  <c r="F588" i="16" s="1"/>
  <c r="G587" i="16"/>
  <c r="F587" i="16"/>
  <c r="E587" i="16"/>
  <c r="G586" i="16"/>
  <c r="E586" i="16"/>
  <c r="F586" i="16" s="1"/>
  <c r="G585" i="16"/>
  <c r="E585" i="16"/>
  <c r="F585" i="16" s="1"/>
  <c r="G584" i="16"/>
  <c r="E584" i="16"/>
  <c r="F584" i="16" s="1"/>
  <c r="G583" i="16"/>
  <c r="E583" i="16"/>
  <c r="F583" i="16" s="1"/>
  <c r="G582" i="16"/>
  <c r="E582" i="16"/>
  <c r="F582" i="16" s="1"/>
  <c r="G581" i="16"/>
  <c r="E581" i="16"/>
  <c r="F581" i="16" s="1"/>
  <c r="G580" i="16"/>
  <c r="E580" i="16"/>
  <c r="F580" i="16" s="1"/>
  <c r="G579" i="16"/>
  <c r="F579" i="16"/>
  <c r="E579" i="16"/>
  <c r="G578" i="16"/>
  <c r="E578" i="16"/>
  <c r="F578" i="16" s="1"/>
  <c r="G577" i="16"/>
  <c r="E577" i="16"/>
  <c r="F577" i="16" s="1"/>
  <c r="G576" i="16"/>
  <c r="E576" i="16"/>
  <c r="F576" i="16" s="1"/>
  <c r="G575" i="16"/>
  <c r="F575" i="16"/>
  <c r="E575" i="16"/>
  <c r="G574" i="16"/>
  <c r="E574" i="16"/>
  <c r="F574" i="16" s="1"/>
  <c r="G573" i="16"/>
  <c r="E573" i="16"/>
  <c r="F573" i="16" s="1"/>
  <c r="G572" i="16"/>
  <c r="E572" i="16"/>
  <c r="F572" i="16" s="1"/>
  <c r="G571" i="16"/>
  <c r="F571" i="16"/>
  <c r="E571" i="16"/>
  <c r="G570" i="16"/>
  <c r="E570" i="16"/>
  <c r="F570" i="16" s="1"/>
  <c r="G569" i="16"/>
  <c r="E569" i="16"/>
  <c r="F569" i="16" s="1"/>
  <c r="G568" i="16"/>
  <c r="E568" i="16"/>
  <c r="F568" i="16" s="1"/>
  <c r="G567" i="16"/>
  <c r="E567" i="16"/>
  <c r="F567" i="16" s="1"/>
  <c r="G566" i="16"/>
  <c r="E566" i="16"/>
  <c r="F566" i="16" s="1"/>
  <c r="G565" i="16"/>
  <c r="E565" i="16"/>
  <c r="F565" i="16" s="1"/>
  <c r="G564" i="16"/>
  <c r="E564" i="16"/>
  <c r="F564" i="16" s="1"/>
  <c r="G563" i="16"/>
  <c r="F563" i="16"/>
  <c r="E563" i="16"/>
  <c r="G562" i="16"/>
  <c r="E562" i="16"/>
  <c r="F562" i="16" s="1"/>
  <c r="G561" i="16"/>
  <c r="E561" i="16"/>
  <c r="F561" i="16" s="1"/>
  <c r="G560" i="16"/>
  <c r="E560" i="16"/>
  <c r="F560" i="16" s="1"/>
  <c r="G559" i="16"/>
  <c r="F559" i="16"/>
  <c r="E559" i="16"/>
  <c r="G558" i="16"/>
  <c r="E558" i="16"/>
  <c r="F558" i="16" s="1"/>
  <c r="G557" i="16"/>
  <c r="E557" i="16"/>
  <c r="F557" i="16" s="1"/>
  <c r="G556" i="16"/>
  <c r="E556" i="16"/>
  <c r="F556" i="16" s="1"/>
  <c r="G555" i="16"/>
  <c r="F555" i="16"/>
  <c r="E555" i="16"/>
  <c r="G554" i="16"/>
  <c r="E554" i="16"/>
  <c r="F554" i="16" s="1"/>
  <c r="G553" i="16"/>
  <c r="E553" i="16"/>
  <c r="F553" i="16" s="1"/>
  <c r="G552" i="16"/>
  <c r="E552" i="16"/>
  <c r="F552" i="16" s="1"/>
  <c r="G551" i="16"/>
  <c r="E551" i="16"/>
  <c r="F551" i="16" s="1"/>
  <c r="G550" i="16"/>
  <c r="E550" i="16"/>
  <c r="F550" i="16" s="1"/>
  <c r="G549" i="16"/>
  <c r="E549" i="16"/>
  <c r="F549" i="16" s="1"/>
  <c r="G548" i="16"/>
  <c r="E548" i="16"/>
  <c r="F548" i="16" s="1"/>
  <c r="G547" i="16"/>
  <c r="F547" i="16"/>
  <c r="E547" i="16"/>
  <c r="G546" i="16"/>
  <c r="E546" i="16"/>
  <c r="F546" i="16" s="1"/>
  <c r="G545" i="16"/>
  <c r="E545" i="16"/>
  <c r="F545" i="16" s="1"/>
  <c r="G544" i="16"/>
  <c r="E544" i="16"/>
  <c r="F544" i="16" s="1"/>
  <c r="G543" i="16"/>
  <c r="F543" i="16"/>
  <c r="E543" i="16"/>
  <c r="G542" i="16"/>
  <c r="E542" i="16"/>
  <c r="F542" i="16" s="1"/>
  <c r="G541" i="16"/>
  <c r="E541" i="16"/>
  <c r="F541" i="16" s="1"/>
  <c r="G540" i="16"/>
  <c r="E540" i="16"/>
  <c r="F540" i="16" s="1"/>
  <c r="G539" i="16"/>
  <c r="F539" i="16"/>
  <c r="E539" i="16"/>
  <c r="G538" i="16"/>
  <c r="E538" i="16"/>
  <c r="F538" i="16" s="1"/>
  <c r="G537" i="16"/>
  <c r="E537" i="16"/>
  <c r="F537" i="16" s="1"/>
  <c r="G536" i="16"/>
  <c r="E536" i="16"/>
  <c r="F536" i="16" s="1"/>
  <c r="G535" i="16"/>
  <c r="E535" i="16"/>
  <c r="F535" i="16" s="1"/>
  <c r="G534" i="16"/>
  <c r="F534" i="16"/>
  <c r="E534" i="16"/>
  <c r="G533" i="16"/>
  <c r="E533" i="16"/>
  <c r="F533" i="16" s="1"/>
  <c r="G532" i="16"/>
  <c r="E532" i="16"/>
  <c r="F532" i="16" s="1"/>
  <c r="G531" i="16"/>
  <c r="E531" i="16"/>
  <c r="F531" i="16" s="1"/>
  <c r="G530" i="16"/>
  <c r="E530" i="16"/>
  <c r="F530" i="16" s="1"/>
  <c r="G529" i="16"/>
  <c r="E529" i="16"/>
  <c r="F529" i="16" s="1"/>
  <c r="G528" i="16"/>
  <c r="E528" i="16"/>
  <c r="F528" i="16" s="1"/>
  <c r="G527" i="16"/>
  <c r="E527" i="16"/>
  <c r="F527" i="16" s="1"/>
  <c r="G526" i="16"/>
  <c r="E526" i="16"/>
  <c r="F526" i="16" s="1"/>
  <c r="G525" i="16"/>
  <c r="F525" i="16"/>
  <c r="E525" i="16"/>
  <c r="G524" i="16"/>
  <c r="E524" i="16"/>
  <c r="F524" i="16" s="1"/>
  <c r="G523" i="16"/>
  <c r="E523" i="16"/>
  <c r="F523" i="16" s="1"/>
  <c r="G522" i="16"/>
  <c r="E522" i="16"/>
  <c r="F522" i="16" s="1"/>
  <c r="G521" i="16"/>
  <c r="E521" i="16"/>
  <c r="F521" i="16" s="1"/>
  <c r="G520" i="16"/>
  <c r="E520" i="16"/>
  <c r="F520" i="16" s="1"/>
  <c r="G519" i="16"/>
  <c r="E519" i="16"/>
  <c r="F519" i="16" s="1"/>
  <c r="G518" i="16"/>
  <c r="E518" i="16"/>
  <c r="F518" i="16" s="1"/>
  <c r="G517" i="16"/>
  <c r="F517" i="16"/>
  <c r="E517" i="16"/>
  <c r="G516" i="16"/>
  <c r="E516" i="16"/>
  <c r="F516" i="16" s="1"/>
  <c r="G515" i="16"/>
  <c r="E515" i="16"/>
  <c r="F515" i="16" s="1"/>
  <c r="G514" i="16"/>
  <c r="E514" i="16"/>
  <c r="F514" i="16" s="1"/>
  <c r="G513" i="16"/>
  <c r="E513" i="16"/>
  <c r="F513" i="16" s="1"/>
  <c r="G512" i="16"/>
  <c r="E512" i="16"/>
  <c r="F512" i="16" s="1"/>
  <c r="G511" i="16"/>
  <c r="E511" i="16"/>
  <c r="F511" i="16" s="1"/>
  <c r="G510" i="16"/>
  <c r="E510" i="16"/>
  <c r="F510" i="16" s="1"/>
  <c r="G509" i="16"/>
  <c r="F509" i="16"/>
  <c r="E509" i="16"/>
  <c r="G508" i="16"/>
  <c r="E508" i="16"/>
  <c r="F508" i="16" s="1"/>
  <c r="G507" i="16"/>
  <c r="E507" i="16"/>
  <c r="F507" i="16" s="1"/>
  <c r="G506" i="16"/>
  <c r="E506" i="16"/>
  <c r="F506" i="16" s="1"/>
  <c r="G505" i="16"/>
  <c r="E505" i="16"/>
  <c r="F505" i="16" s="1"/>
  <c r="G504" i="16"/>
  <c r="E504" i="16"/>
  <c r="F504" i="16" s="1"/>
  <c r="G503" i="16"/>
  <c r="E503" i="16"/>
  <c r="F503" i="16" s="1"/>
  <c r="G502" i="16"/>
  <c r="E502" i="16"/>
  <c r="F502" i="16" s="1"/>
  <c r="G501" i="16"/>
  <c r="E501" i="16"/>
  <c r="F501" i="16" s="1"/>
  <c r="G500" i="16"/>
  <c r="E500" i="16"/>
  <c r="F500" i="16" s="1"/>
  <c r="G499" i="16"/>
  <c r="E499" i="16"/>
  <c r="F499" i="16" s="1"/>
  <c r="G498" i="16"/>
  <c r="E498" i="16"/>
  <c r="F498" i="16" s="1"/>
  <c r="G497" i="16"/>
  <c r="E497" i="16"/>
  <c r="F497" i="16" s="1"/>
  <c r="G496" i="16"/>
  <c r="E496" i="16"/>
  <c r="F496" i="16" s="1"/>
  <c r="G495" i="16"/>
  <c r="E495" i="16"/>
  <c r="F495" i="16" s="1"/>
  <c r="G494" i="16"/>
  <c r="E494" i="16"/>
  <c r="F494" i="16" s="1"/>
  <c r="G493" i="16"/>
  <c r="E493" i="16"/>
  <c r="F493" i="16" s="1"/>
  <c r="G492" i="16"/>
  <c r="E492" i="16"/>
  <c r="F492" i="16" s="1"/>
  <c r="G491" i="16"/>
  <c r="E491" i="16"/>
  <c r="F491" i="16" s="1"/>
  <c r="G490" i="16"/>
  <c r="E490" i="16"/>
  <c r="F490" i="16" s="1"/>
  <c r="G489" i="16"/>
  <c r="E489" i="16"/>
  <c r="F489" i="16" s="1"/>
  <c r="G488" i="16"/>
  <c r="E488" i="16"/>
  <c r="F488" i="16" s="1"/>
  <c r="G487" i="16"/>
  <c r="E487" i="16"/>
  <c r="F487" i="16" s="1"/>
  <c r="G486" i="16"/>
  <c r="E486" i="16"/>
  <c r="F486" i="16" s="1"/>
  <c r="G485" i="16"/>
  <c r="E485" i="16"/>
  <c r="F485" i="16" s="1"/>
  <c r="G484" i="16"/>
  <c r="E484" i="16"/>
  <c r="F484" i="16" s="1"/>
  <c r="G483" i="16"/>
  <c r="E483" i="16"/>
  <c r="F483" i="16" s="1"/>
  <c r="G482" i="16"/>
  <c r="E482" i="16"/>
  <c r="F482" i="16" s="1"/>
  <c r="G481" i="16"/>
  <c r="E481" i="16"/>
  <c r="F481" i="16" s="1"/>
  <c r="G480" i="16"/>
  <c r="E480" i="16"/>
  <c r="F480" i="16" s="1"/>
  <c r="G479" i="16"/>
  <c r="E479" i="16"/>
  <c r="F479" i="16" s="1"/>
  <c r="G478" i="16"/>
  <c r="E478" i="16"/>
  <c r="F478" i="16" s="1"/>
  <c r="G477" i="16"/>
  <c r="E477" i="16"/>
  <c r="F477" i="16" s="1"/>
  <c r="G476" i="16"/>
  <c r="E476" i="16"/>
  <c r="F476" i="16" s="1"/>
  <c r="G475" i="16"/>
  <c r="E475" i="16"/>
  <c r="F475" i="16" s="1"/>
  <c r="G474" i="16"/>
  <c r="E474" i="16"/>
  <c r="F474" i="16" s="1"/>
  <c r="G473" i="16"/>
  <c r="E473" i="16"/>
  <c r="F473" i="16" s="1"/>
  <c r="G472" i="16"/>
  <c r="E472" i="16"/>
  <c r="F472" i="16" s="1"/>
  <c r="G471" i="16"/>
  <c r="E471" i="16"/>
  <c r="F471" i="16" s="1"/>
  <c r="G470" i="16"/>
  <c r="E470" i="16"/>
  <c r="F470" i="16" s="1"/>
  <c r="G469" i="16"/>
  <c r="E469" i="16"/>
  <c r="F469" i="16" s="1"/>
  <c r="G468" i="16"/>
  <c r="E468" i="16"/>
  <c r="F468" i="16" s="1"/>
  <c r="G467" i="16"/>
  <c r="E467" i="16"/>
  <c r="F467" i="16" s="1"/>
  <c r="G466" i="16"/>
  <c r="E466" i="16"/>
  <c r="F466" i="16" s="1"/>
  <c r="G465" i="16"/>
  <c r="E465" i="16"/>
  <c r="F465" i="16" s="1"/>
  <c r="G464" i="16"/>
  <c r="E464" i="16"/>
  <c r="F464" i="16" s="1"/>
  <c r="G463" i="16"/>
  <c r="E463" i="16"/>
  <c r="F463" i="16" s="1"/>
  <c r="G462" i="16"/>
  <c r="E462" i="16"/>
  <c r="F462" i="16" s="1"/>
  <c r="G461" i="16"/>
  <c r="E461" i="16"/>
  <c r="F461" i="16" s="1"/>
  <c r="G460" i="16"/>
  <c r="E460" i="16"/>
  <c r="F460" i="16" s="1"/>
  <c r="G459" i="16"/>
  <c r="E459" i="16"/>
  <c r="F459" i="16" s="1"/>
  <c r="G458" i="16"/>
  <c r="E458" i="16"/>
  <c r="F458" i="16" s="1"/>
  <c r="G457" i="16"/>
  <c r="E457" i="16"/>
  <c r="F457" i="16" s="1"/>
  <c r="G456" i="16"/>
  <c r="E456" i="16"/>
  <c r="F456" i="16" s="1"/>
  <c r="G455" i="16"/>
  <c r="E455" i="16"/>
  <c r="F455" i="16" s="1"/>
  <c r="G454" i="16"/>
  <c r="E454" i="16"/>
  <c r="F454" i="16" s="1"/>
  <c r="G453" i="16"/>
  <c r="E453" i="16"/>
  <c r="F453" i="16" s="1"/>
  <c r="G452" i="16"/>
  <c r="E452" i="16"/>
  <c r="F452" i="16" s="1"/>
  <c r="G451" i="16"/>
  <c r="E451" i="16"/>
  <c r="F451" i="16" s="1"/>
  <c r="G450" i="16"/>
  <c r="E450" i="16"/>
  <c r="F450" i="16" s="1"/>
  <c r="G449" i="16"/>
  <c r="E449" i="16"/>
  <c r="F449" i="16" s="1"/>
  <c r="G448" i="16"/>
  <c r="E448" i="16"/>
  <c r="F448" i="16" s="1"/>
  <c r="G447" i="16"/>
  <c r="E447" i="16"/>
  <c r="F447" i="16" s="1"/>
  <c r="G446" i="16"/>
  <c r="E446" i="16"/>
  <c r="F446" i="16" s="1"/>
  <c r="G445" i="16"/>
  <c r="E445" i="16"/>
  <c r="F445" i="16" s="1"/>
  <c r="G444" i="16"/>
  <c r="E444" i="16"/>
  <c r="F444" i="16" s="1"/>
  <c r="G443" i="16"/>
  <c r="E443" i="16"/>
  <c r="F443" i="16" s="1"/>
  <c r="G442" i="16"/>
  <c r="E442" i="16"/>
  <c r="F442" i="16" s="1"/>
  <c r="G441" i="16"/>
  <c r="E441" i="16"/>
  <c r="F441" i="16" s="1"/>
  <c r="G440" i="16"/>
  <c r="E440" i="16"/>
  <c r="F440" i="16" s="1"/>
  <c r="G439" i="16"/>
  <c r="E439" i="16"/>
  <c r="F439" i="16" s="1"/>
  <c r="G438" i="16"/>
  <c r="E438" i="16"/>
  <c r="F438" i="16" s="1"/>
  <c r="G437" i="16"/>
  <c r="E437" i="16"/>
  <c r="F437" i="16" s="1"/>
  <c r="G436" i="16"/>
  <c r="E436" i="16"/>
  <c r="F436" i="16" s="1"/>
  <c r="G435" i="16"/>
  <c r="E435" i="16"/>
  <c r="F435" i="16" s="1"/>
  <c r="G434" i="16"/>
  <c r="E434" i="16"/>
  <c r="F434" i="16" s="1"/>
  <c r="G433" i="16"/>
  <c r="E433" i="16"/>
  <c r="F433" i="16" s="1"/>
  <c r="G432" i="16"/>
  <c r="E432" i="16"/>
  <c r="F432" i="16" s="1"/>
  <c r="G431" i="16"/>
  <c r="E431" i="16"/>
  <c r="F431" i="16" s="1"/>
  <c r="G430" i="16"/>
  <c r="E430" i="16"/>
  <c r="F430" i="16" s="1"/>
  <c r="G429" i="16"/>
  <c r="E429" i="16"/>
  <c r="F429" i="16" s="1"/>
  <c r="G428" i="16"/>
  <c r="E428" i="16"/>
  <c r="F428" i="16" s="1"/>
  <c r="G427" i="16"/>
  <c r="E427" i="16"/>
  <c r="F427" i="16" s="1"/>
  <c r="G426" i="16"/>
  <c r="E426" i="16"/>
  <c r="F426" i="16" s="1"/>
  <c r="G425" i="16"/>
  <c r="E425" i="16"/>
  <c r="F425" i="16" s="1"/>
  <c r="G424" i="16"/>
  <c r="E424" i="16"/>
  <c r="F424" i="16" s="1"/>
  <c r="G423" i="16"/>
  <c r="E423" i="16"/>
  <c r="F423" i="16" s="1"/>
  <c r="G422" i="16"/>
  <c r="E422" i="16"/>
  <c r="F422" i="16" s="1"/>
  <c r="G421" i="16"/>
  <c r="E421" i="16"/>
  <c r="F421" i="16" s="1"/>
  <c r="G420" i="16"/>
  <c r="E420" i="16"/>
  <c r="F420" i="16" s="1"/>
  <c r="G419" i="16"/>
  <c r="E419" i="16"/>
  <c r="F419" i="16" s="1"/>
  <c r="G418" i="16"/>
  <c r="E418" i="16"/>
  <c r="F418" i="16" s="1"/>
  <c r="G417" i="16"/>
  <c r="E417" i="16"/>
  <c r="F417" i="16" s="1"/>
  <c r="G416" i="16"/>
  <c r="E416" i="16"/>
  <c r="F416" i="16" s="1"/>
  <c r="G415" i="16"/>
  <c r="E415" i="16"/>
  <c r="F415" i="16" s="1"/>
  <c r="G414" i="16"/>
  <c r="E414" i="16"/>
  <c r="F414" i="16" s="1"/>
  <c r="G413" i="16"/>
  <c r="E413" i="16"/>
  <c r="F413" i="16" s="1"/>
  <c r="G412" i="16"/>
  <c r="E412" i="16"/>
  <c r="F412" i="16" s="1"/>
  <c r="G411" i="16"/>
  <c r="E411" i="16"/>
  <c r="F411" i="16" s="1"/>
  <c r="G410" i="16"/>
  <c r="E410" i="16"/>
  <c r="F410" i="16" s="1"/>
  <c r="G409" i="16"/>
  <c r="E409" i="16"/>
  <c r="F409" i="16" s="1"/>
  <c r="G408" i="16"/>
  <c r="E408" i="16"/>
  <c r="F408" i="16" s="1"/>
  <c r="G407" i="16"/>
  <c r="E407" i="16"/>
  <c r="F407" i="16" s="1"/>
  <c r="G406" i="16"/>
  <c r="E406" i="16"/>
  <c r="F406" i="16" s="1"/>
  <c r="G405" i="16"/>
  <c r="E405" i="16"/>
  <c r="F405" i="16" s="1"/>
  <c r="G404" i="16"/>
  <c r="E404" i="16"/>
  <c r="F404" i="16" s="1"/>
  <c r="G403" i="16"/>
  <c r="E403" i="16"/>
  <c r="F403" i="16" s="1"/>
  <c r="G402" i="16"/>
  <c r="E402" i="16"/>
  <c r="F402" i="16" s="1"/>
  <c r="G401" i="16"/>
  <c r="E401" i="16"/>
  <c r="F401" i="16" s="1"/>
  <c r="G400" i="16"/>
  <c r="E400" i="16"/>
  <c r="F400" i="16" s="1"/>
  <c r="G399" i="16"/>
  <c r="E399" i="16"/>
  <c r="F399" i="16" s="1"/>
  <c r="G398" i="16"/>
  <c r="E398" i="16"/>
  <c r="F398" i="16" s="1"/>
  <c r="G397" i="16"/>
  <c r="E397" i="16"/>
  <c r="F397" i="16" s="1"/>
  <c r="G396" i="16"/>
  <c r="E396" i="16"/>
  <c r="F396" i="16" s="1"/>
  <c r="G395" i="16"/>
  <c r="E395" i="16"/>
  <c r="F395" i="16" s="1"/>
  <c r="G394" i="16"/>
  <c r="E394" i="16"/>
  <c r="F394" i="16" s="1"/>
  <c r="G393" i="16"/>
  <c r="E393" i="16"/>
  <c r="F393" i="16" s="1"/>
  <c r="G392" i="16"/>
  <c r="E392" i="16"/>
  <c r="F392" i="16" s="1"/>
  <c r="G391" i="16"/>
  <c r="E391" i="16"/>
  <c r="F391" i="16" s="1"/>
  <c r="G390" i="16"/>
  <c r="E390" i="16"/>
  <c r="F390" i="16" s="1"/>
  <c r="G389" i="16"/>
  <c r="E389" i="16"/>
  <c r="F389" i="16" s="1"/>
  <c r="G388" i="16"/>
  <c r="E388" i="16"/>
  <c r="F388" i="16" s="1"/>
  <c r="G387" i="16"/>
  <c r="F387" i="16"/>
  <c r="E387" i="16"/>
  <c r="G386" i="16"/>
  <c r="E386" i="16"/>
  <c r="F386" i="16" s="1"/>
  <c r="G385" i="16"/>
  <c r="E385" i="16"/>
  <c r="F385" i="16" s="1"/>
  <c r="G384" i="16"/>
  <c r="E384" i="16"/>
  <c r="F384" i="16" s="1"/>
  <c r="G383" i="16"/>
  <c r="E383" i="16"/>
  <c r="F383" i="16" s="1"/>
  <c r="G382" i="16"/>
  <c r="E382" i="16"/>
  <c r="F382" i="16" s="1"/>
  <c r="G381" i="16"/>
  <c r="E381" i="16"/>
  <c r="F381" i="16" s="1"/>
  <c r="G380" i="16"/>
  <c r="E380" i="16"/>
  <c r="F380" i="16" s="1"/>
  <c r="G379" i="16"/>
  <c r="E379" i="16"/>
  <c r="F379" i="16" s="1"/>
  <c r="G378" i="16"/>
  <c r="E378" i="16"/>
  <c r="F378" i="16" s="1"/>
  <c r="G377" i="16"/>
  <c r="E377" i="16"/>
  <c r="F377" i="16" s="1"/>
  <c r="G376" i="16"/>
  <c r="E376" i="16"/>
  <c r="F376" i="16" s="1"/>
  <c r="G375" i="16"/>
  <c r="E375" i="16"/>
  <c r="F375" i="16" s="1"/>
  <c r="G374" i="16"/>
  <c r="E374" i="16"/>
  <c r="F374" i="16" s="1"/>
  <c r="G373" i="16"/>
  <c r="E373" i="16"/>
  <c r="F373" i="16" s="1"/>
  <c r="G372" i="16"/>
  <c r="E372" i="16"/>
  <c r="F372" i="16" s="1"/>
  <c r="G371" i="16"/>
  <c r="E371" i="16"/>
  <c r="F371" i="16" s="1"/>
  <c r="G370" i="16"/>
  <c r="E370" i="16"/>
  <c r="F370" i="16" s="1"/>
  <c r="G369" i="16"/>
  <c r="E369" i="16"/>
  <c r="F369" i="16" s="1"/>
  <c r="G368" i="16"/>
  <c r="E368" i="16"/>
  <c r="F368" i="16" s="1"/>
  <c r="G367" i="16"/>
  <c r="E367" i="16"/>
  <c r="F367" i="16" s="1"/>
  <c r="G366" i="16"/>
  <c r="E366" i="16"/>
  <c r="F366" i="16" s="1"/>
  <c r="G365" i="16"/>
  <c r="E365" i="16"/>
  <c r="F365" i="16" s="1"/>
  <c r="G364" i="16"/>
  <c r="E364" i="16"/>
  <c r="F364" i="16" s="1"/>
  <c r="G363" i="16"/>
  <c r="E363" i="16"/>
  <c r="F363" i="16" s="1"/>
  <c r="G362" i="16"/>
  <c r="E362" i="16"/>
  <c r="F362" i="16" s="1"/>
  <c r="G361" i="16"/>
  <c r="E361" i="16"/>
  <c r="F361" i="16" s="1"/>
  <c r="G360" i="16"/>
  <c r="E360" i="16"/>
  <c r="F360" i="16" s="1"/>
  <c r="G359" i="16"/>
  <c r="E359" i="16"/>
  <c r="F359" i="16" s="1"/>
  <c r="G358" i="16"/>
  <c r="E358" i="16"/>
  <c r="F358" i="16" s="1"/>
  <c r="G357" i="16"/>
  <c r="E357" i="16"/>
  <c r="F357" i="16" s="1"/>
  <c r="G356" i="16"/>
  <c r="E356" i="16"/>
  <c r="F356" i="16" s="1"/>
  <c r="G355" i="16"/>
  <c r="E355" i="16"/>
  <c r="F355" i="16" s="1"/>
  <c r="G354" i="16"/>
  <c r="E354" i="16"/>
  <c r="F354" i="16" s="1"/>
  <c r="G353" i="16"/>
  <c r="E353" i="16"/>
  <c r="F353" i="16" s="1"/>
  <c r="G352" i="16"/>
  <c r="E352" i="16"/>
  <c r="F352" i="16" s="1"/>
  <c r="G351" i="16"/>
  <c r="E351" i="16"/>
  <c r="F351" i="16" s="1"/>
  <c r="G350" i="16"/>
  <c r="E350" i="16"/>
  <c r="F350" i="16" s="1"/>
  <c r="G349" i="16"/>
  <c r="E349" i="16"/>
  <c r="F349" i="16" s="1"/>
  <c r="G348" i="16"/>
  <c r="E348" i="16"/>
  <c r="F348" i="16" s="1"/>
  <c r="G347" i="16"/>
  <c r="E347" i="16"/>
  <c r="F347" i="16" s="1"/>
  <c r="G346" i="16"/>
  <c r="E346" i="16"/>
  <c r="F346" i="16" s="1"/>
  <c r="G345" i="16"/>
  <c r="F345" i="16"/>
  <c r="E345" i="16"/>
  <c r="G344" i="16"/>
  <c r="E344" i="16"/>
  <c r="F344" i="16" s="1"/>
  <c r="G343" i="16"/>
  <c r="E343" i="16"/>
  <c r="F343" i="16" s="1"/>
  <c r="G342" i="16"/>
  <c r="E342" i="16"/>
  <c r="F342" i="16" s="1"/>
  <c r="G341" i="16"/>
  <c r="E341" i="16"/>
  <c r="F341" i="16" s="1"/>
  <c r="G340" i="16"/>
  <c r="E340" i="16"/>
  <c r="F340" i="16" s="1"/>
  <c r="G339" i="16"/>
  <c r="E339" i="16"/>
  <c r="F339" i="16" s="1"/>
  <c r="G338" i="16"/>
  <c r="E338" i="16"/>
  <c r="F338" i="16" s="1"/>
  <c r="G337" i="16"/>
  <c r="F337" i="16"/>
  <c r="E337" i="16"/>
  <c r="G336" i="16"/>
  <c r="E336" i="16"/>
  <c r="F336" i="16" s="1"/>
  <c r="G335" i="16"/>
  <c r="E335" i="16"/>
  <c r="F335" i="16" s="1"/>
  <c r="G334" i="16"/>
  <c r="E334" i="16"/>
  <c r="F334" i="16" s="1"/>
  <c r="G333" i="16"/>
  <c r="E333" i="16"/>
  <c r="F333" i="16" s="1"/>
  <c r="G332" i="16"/>
  <c r="E332" i="16"/>
  <c r="F332" i="16" s="1"/>
  <c r="G331" i="16"/>
  <c r="E331" i="16"/>
  <c r="F331" i="16" s="1"/>
  <c r="G330" i="16"/>
  <c r="E330" i="16"/>
  <c r="F330" i="16" s="1"/>
  <c r="G329" i="16"/>
  <c r="E329" i="16"/>
  <c r="F329" i="16" s="1"/>
  <c r="G328" i="16"/>
  <c r="E328" i="16"/>
  <c r="F328" i="16" s="1"/>
  <c r="G327" i="16"/>
  <c r="E327" i="16"/>
  <c r="F327" i="16" s="1"/>
  <c r="G326" i="16"/>
  <c r="E326" i="16"/>
  <c r="F326" i="16" s="1"/>
  <c r="G325" i="16"/>
  <c r="E325" i="16"/>
  <c r="F325" i="16" s="1"/>
  <c r="G324" i="16"/>
  <c r="E324" i="16"/>
  <c r="F324" i="16" s="1"/>
  <c r="G323" i="16"/>
  <c r="E323" i="16"/>
  <c r="F323" i="16" s="1"/>
  <c r="G322" i="16"/>
  <c r="E322" i="16"/>
  <c r="F322" i="16" s="1"/>
  <c r="G321" i="16"/>
  <c r="F321" i="16"/>
  <c r="E321" i="16"/>
  <c r="G320" i="16"/>
  <c r="E320" i="16"/>
  <c r="F320" i="16" s="1"/>
  <c r="G319" i="16"/>
  <c r="E319" i="16"/>
  <c r="F319" i="16" s="1"/>
  <c r="G318" i="16"/>
  <c r="E318" i="16"/>
  <c r="F318" i="16" s="1"/>
  <c r="G317" i="16"/>
  <c r="E317" i="16"/>
  <c r="F317" i="16" s="1"/>
  <c r="G316" i="16"/>
  <c r="E316" i="16"/>
  <c r="F316" i="16" s="1"/>
  <c r="G315" i="16"/>
  <c r="E315" i="16"/>
  <c r="F315" i="16" s="1"/>
  <c r="G314" i="16"/>
  <c r="E314" i="16"/>
  <c r="F314" i="16" s="1"/>
  <c r="G313" i="16"/>
  <c r="F313" i="16"/>
  <c r="E313" i="16"/>
  <c r="G312" i="16"/>
  <c r="E312" i="16"/>
  <c r="F312" i="16" s="1"/>
  <c r="G311" i="16"/>
  <c r="E311" i="16"/>
  <c r="F311" i="16" s="1"/>
  <c r="G310" i="16"/>
  <c r="E310" i="16"/>
  <c r="F310" i="16" s="1"/>
  <c r="G309" i="16"/>
  <c r="E309" i="16"/>
  <c r="F309" i="16" s="1"/>
  <c r="G308" i="16"/>
  <c r="E308" i="16"/>
  <c r="F308" i="16" s="1"/>
  <c r="G307" i="16"/>
  <c r="E307" i="16"/>
  <c r="F307" i="16" s="1"/>
  <c r="G306" i="16"/>
  <c r="E306" i="16"/>
  <c r="F306" i="16" s="1"/>
  <c r="G305" i="16"/>
  <c r="F305" i="16"/>
  <c r="E305" i="16"/>
  <c r="G304" i="16"/>
  <c r="E304" i="16"/>
  <c r="F304" i="16" s="1"/>
  <c r="G303" i="16"/>
  <c r="E303" i="16"/>
  <c r="F303" i="16" s="1"/>
  <c r="G302" i="16"/>
  <c r="E302" i="16"/>
  <c r="F302" i="16" s="1"/>
  <c r="G301" i="16"/>
  <c r="E301" i="16"/>
  <c r="F301" i="16" s="1"/>
  <c r="G300" i="16"/>
  <c r="E300" i="16"/>
  <c r="F300" i="16" s="1"/>
  <c r="G299" i="16"/>
  <c r="E299" i="16"/>
  <c r="F299" i="16" s="1"/>
  <c r="G298" i="16"/>
  <c r="E298" i="16"/>
  <c r="F298" i="16" s="1"/>
  <c r="G297" i="16"/>
  <c r="E297" i="16"/>
  <c r="F297" i="16" s="1"/>
  <c r="G296" i="16"/>
  <c r="E296" i="16"/>
  <c r="F296" i="16" s="1"/>
  <c r="G295" i="16"/>
  <c r="E295" i="16"/>
  <c r="F295" i="16" s="1"/>
  <c r="G294" i="16"/>
  <c r="E294" i="16"/>
  <c r="F294" i="16" s="1"/>
  <c r="G293" i="16"/>
  <c r="E293" i="16"/>
  <c r="F293" i="16" s="1"/>
  <c r="G292" i="16"/>
  <c r="E292" i="16"/>
  <c r="F292" i="16" s="1"/>
  <c r="G291" i="16"/>
  <c r="E291" i="16"/>
  <c r="F291" i="16" s="1"/>
  <c r="G290" i="16"/>
  <c r="E290" i="16"/>
  <c r="F290" i="16" s="1"/>
  <c r="G289" i="16"/>
  <c r="E289" i="16"/>
  <c r="F289" i="16" s="1"/>
  <c r="G288" i="16"/>
  <c r="E288" i="16"/>
  <c r="F288" i="16" s="1"/>
  <c r="G287" i="16"/>
  <c r="E287" i="16"/>
  <c r="F287" i="16" s="1"/>
  <c r="G286" i="16"/>
  <c r="E286" i="16"/>
  <c r="F286" i="16" s="1"/>
  <c r="G285" i="16"/>
  <c r="E285" i="16"/>
  <c r="F285" i="16" s="1"/>
  <c r="G284" i="16"/>
  <c r="E284" i="16"/>
  <c r="F284" i="16" s="1"/>
  <c r="G283" i="16"/>
  <c r="E283" i="16"/>
  <c r="F283" i="16" s="1"/>
  <c r="G282" i="16"/>
  <c r="E282" i="16"/>
  <c r="F282" i="16" s="1"/>
  <c r="G281" i="16"/>
  <c r="E281" i="16"/>
  <c r="F281" i="16" s="1"/>
  <c r="G280" i="16"/>
  <c r="E280" i="16"/>
  <c r="F280" i="16" s="1"/>
  <c r="G279" i="16"/>
  <c r="E279" i="16"/>
  <c r="F279" i="16" s="1"/>
  <c r="G278" i="16"/>
  <c r="E278" i="16"/>
  <c r="F278" i="16" s="1"/>
  <c r="G277" i="16"/>
  <c r="E277" i="16"/>
  <c r="F277" i="16" s="1"/>
  <c r="G276" i="16"/>
  <c r="E276" i="16"/>
  <c r="F276" i="16" s="1"/>
  <c r="G275" i="16"/>
  <c r="E275" i="16"/>
  <c r="F275" i="16" s="1"/>
  <c r="G274" i="16"/>
  <c r="E274" i="16"/>
  <c r="F274" i="16" s="1"/>
  <c r="G273" i="16"/>
  <c r="E273" i="16"/>
  <c r="F273" i="16" s="1"/>
  <c r="G272" i="16"/>
  <c r="E272" i="16"/>
  <c r="F272" i="16" s="1"/>
  <c r="G271" i="16"/>
  <c r="E271" i="16"/>
  <c r="F271" i="16" s="1"/>
  <c r="G270" i="16"/>
  <c r="E270" i="16"/>
  <c r="F270" i="16" s="1"/>
  <c r="G269" i="16"/>
  <c r="E269" i="16"/>
  <c r="F269" i="16" s="1"/>
  <c r="G268" i="16"/>
  <c r="E268" i="16"/>
  <c r="F268" i="16" s="1"/>
  <c r="G267" i="16"/>
  <c r="E267" i="16"/>
  <c r="F267" i="16" s="1"/>
  <c r="G266" i="16"/>
  <c r="E266" i="16"/>
  <c r="F266" i="16" s="1"/>
  <c r="G265" i="16"/>
  <c r="E265" i="16"/>
  <c r="F265" i="16" s="1"/>
  <c r="G264" i="16"/>
  <c r="E264" i="16"/>
  <c r="F264" i="16" s="1"/>
  <c r="G263" i="16"/>
  <c r="E263" i="16"/>
  <c r="F263" i="16" s="1"/>
  <c r="G262" i="16"/>
  <c r="E262" i="16"/>
  <c r="F262" i="16" s="1"/>
  <c r="G261" i="16"/>
  <c r="F261" i="16"/>
  <c r="E261" i="16"/>
  <c r="G260" i="16"/>
  <c r="E260" i="16"/>
  <c r="F260" i="16" s="1"/>
  <c r="G259" i="16"/>
  <c r="E259" i="16"/>
  <c r="F259" i="16" s="1"/>
  <c r="G258" i="16"/>
  <c r="E258" i="16"/>
  <c r="F258" i="16" s="1"/>
  <c r="G257" i="16"/>
  <c r="F257" i="16"/>
  <c r="E257" i="16"/>
  <c r="G256" i="16"/>
  <c r="E256" i="16"/>
  <c r="F256" i="16" s="1"/>
  <c r="G255" i="16"/>
  <c r="E255" i="16"/>
  <c r="F255" i="16" s="1"/>
  <c r="G254" i="16"/>
  <c r="E254" i="16"/>
  <c r="F254" i="16" s="1"/>
  <c r="G253" i="16"/>
  <c r="F253" i="16"/>
  <c r="E253" i="16"/>
  <c r="G252" i="16"/>
  <c r="E252" i="16"/>
  <c r="F252" i="16" s="1"/>
  <c r="G251" i="16"/>
  <c r="E251" i="16"/>
  <c r="F251" i="16" s="1"/>
  <c r="G250" i="16"/>
  <c r="E250" i="16"/>
  <c r="F250" i="16" s="1"/>
  <c r="G249" i="16"/>
  <c r="E249" i="16"/>
  <c r="F249" i="16" s="1"/>
  <c r="G248" i="16"/>
  <c r="E248" i="16"/>
  <c r="F248" i="16" s="1"/>
  <c r="G247" i="16"/>
  <c r="E247" i="16"/>
  <c r="F247" i="16" s="1"/>
  <c r="G246" i="16"/>
  <c r="E246" i="16"/>
  <c r="F246" i="16" s="1"/>
  <c r="G245" i="16"/>
  <c r="F245" i="16"/>
  <c r="E245" i="16"/>
  <c r="G244" i="16"/>
  <c r="E244" i="16"/>
  <c r="F244" i="16" s="1"/>
  <c r="G243" i="16"/>
  <c r="E243" i="16"/>
  <c r="F243" i="16" s="1"/>
  <c r="G242" i="16"/>
  <c r="E242" i="16"/>
  <c r="F242" i="16" s="1"/>
  <c r="G241" i="16"/>
  <c r="F241" i="16"/>
  <c r="E241" i="16"/>
  <c r="G240" i="16"/>
  <c r="E240" i="16"/>
  <c r="F240" i="16" s="1"/>
  <c r="G239" i="16"/>
  <c r="E239" i="16"/>
  <c r="F239" i="16" s="1"/>
  <c r="G238" i="16"/>
  <c r="E238" i="16"/>
  <c r="F238" i="16" s="1"/>
  <c r="G237" i="16"/>
  <c r="F237" i="16"/>
  <c r="E237" i="16"/>
  <c r="G236" i="16"/>
  <c r="E236" i="16"/>
  <c r="F236" i="16" s="1"/>
  <c r="G235" i="16"/>
  <c r="E235" i="16"/>
  <c r="F235" i="16" s="1"/>
  <c r="G234" i="16"/>
  <c r="E234" i="16"/>
  <c r="F234" i="16" s="1"/>
  <c r="G233" i="16"/>
  <c r="E233" i="16"/>
  <c r="F233" i="16" s="1"/>
  <c r="G232" i="16"/>
  <c r="E232" i="16"/>
  <c r="F232" i="16" s="1"/>
  <c r="G231" i="16"/>
  <c r="E231" i="16"/>
  <c r="F231" i="16" s="1"/>
  <c r="G230" i="16"/>
  <c r="E230" i="16"/>
  <c r="F230" i="16" s="1"/>
  <c r="G229" i="16"/>
  <c r="F229" i="16"/>
  <c r="E229" i="16"/>
  <c r="G228" i="16"/>
  <c r="E228" i="16"/>
  <c r="F228" i="16" s="1"/>
  <c r="G227" i="16"/>
  <c r="E227" i="16"/>
  <c r="F227" i="16" s="1"/>
  <c r="G226" i="16"/>
  <c r="E226" i="16"/>
  <c r="F226" i="16" s="1"/>
  <c r="G225" i="16"/>
  <c r="F225" i="16"/>
  <c r="E225" i="16"/>
  <c r="G224" i="16"/>
  <c r="E224" i="16"/>
  <c r="F224" i="16" s="1"/>
  <c r="G223" i="16"/>
  <c r="E223" i="16"/>
  <c r="F223" i="16" s="1"/>
  <c r="G222" i="16"/>
  <c r="E222" i="16"/>
  <c r="F222" i="16" s="1"/>
  <c r="G221" i="16"/>
  <c r="F221" i="16"/>
  <c r="E221" i="16"/>
  <c r="G220" i="16"/>
  <c r="E220" i="16"/>
  <c r="F220" i="16" s="1"/>
  <c r="G219" i="16"/>
  <c r="E219" i="16"/>
  <c r="F219" i="16" s="1"/>
  <c r="G218" i="16"/>
  <c r="E218" i="16"/>
  <c r="F218" i="16" s="1"/>
  <c r="G217" i="16"/>
  <c r="E217" i="16"/>
  <c r="F217" i="16" s="1"/>
  <c r="G216" i="16"/>
  <c r="E216" i="16"/>
  <c r="F216" i="16" s="1"/>
  <c r="G215" i="16"/>
  <c r="E215" i="16"/>
  <c r="F215" i="16" s="1"/>
  <c r="G214" i="16"/>
  <c r="E214" i="16"/>
  <c r="F214" i="16" s="1"/>
  <c r="G213" i="16"/>
  <c r="F213" i="16"/>
  <c r="E213" i="16"/>
  <c r="G212" i="16"/>
  <c r="E212" i="16"/>
  <c r="F212" i="16" s="1"/>
  <c r="G211" i="16"/>
  <c r="E211" i="16"/>
  <c r="F211" i="16" s="1"/>
  <c r="G210" i="16"/>
  <c r="E210" i="16"/>
  <c r="F210" i="16" s="1"/>
  <c r="G209" i="16"/>
  <c r="F209" i="16"/>
  <c r="E209" i="16"/>
  <c r="G208" i="16"/>
  <c r="E208" i="16"/>
  <c r="F208" i="16" s="1"/>
  <c r="G207" i="16"/>
  <c r="E207" i="16"/>
  <c r="F207" i="16" s="1"/>
  <c r="G206" i="16"/>
  <c r="E206" i="16"/>
  <c r="F206" i="16" s="1"/>
  <c r="G205" i="16"/>
  <c r="F205" i="16"/>
  <c r="E205" i="16"/>
  <c r="G204" i="16"/>
  <c r="E204" i="16"/>
  <c r="F204" i="16" s="1"/>
  <c r="G203" i="16"/>
  <c r="E203" i="16"/>
  <c r="F203" i="16" s="1"/>
  <c r="G202" i="16"/>
  <c r="E202" i="16"/>
  <c r="F202" i="16" s="1"/>
  <c r="G201" i="16"/>
  <c r="E201" i="16"/>
  <c r="F201" i="16" s="1"/>
  <c r="G200" i="16"/>
  <c r="E200" i="16"/>
  <c r="F200" i="16" s="1"/>
  <c r="G199" i="16"/>
  <c r="E199" i="16"/>
  <c r="F199" i="16" s="1"/>
  <c r="G198" i="16"/>
  <c r="E198" i="16"/>
  <c r="F198" i="16" s="1"/>
  <c r="G197" i="16"/>
  <c r="E197" i="16"/>
  <c r="F197" i="16" s="1"/>
  <c r="G196" i="16"/>
  <c r="E196" i="16"/>
  <c r="F196" i="16" s="1"/>
  <c r="G195" i="16"/>
  <c r="E195" i="16"/>
  <c r="F195" i="16" s="1"/>
  <c r="G194" i="16"/>
  <c r="E194" i="16"/>
  <c r="F194" i="16" s="1"/>
  <c r="G193" i="16"/>
  <c r="F193" i="16"/>
  <c r="E193" i="16"/>
  <c r="G192" i="16"/>
  <c r="E192" i="16"/>
  <c r="F192" i="16" s="1"/>
  <c r="G191" i="16"/>
  <c r="E191" i="16"/>
  <c r="F191" i="16" s="1"/>
  <c r="G190" i="16"/>
  <c r="E190" i="16"/>
  <c r="F190" i="16" s="1"/>
  <c r="G189" i="16"/>
  <c r="E189" i="16"/>
  <c r="F189" i="16" s="1"/>
  <c r="G188" i="16"/>
  <c r="E188" i="16"/>
  <c r="F188" i="16" s="1"/>
  <c r="G187" i="16"/>
  <c r="E187" i="16"/>
  <c r="F187" i="16" s="1"/>
  <c r="G186" i="16"/>
  <c r="E186" i="16"/>
  <c r="F186" i="16" s="1"/>
  <c r="G185" i="16"/>
  <c r="F185" i="16"/>
  <c r="E185" i="16"/>
  <c r="G184" i="16"/>
  <c r="E184" i="16"/>
  <c r="F184" i="16" s="1"/>
  <c r="G183" i="16"/>
  <c r="E183" i="16"/>
  <c r="F183" i="16" s="1"/>
  <c r="G182" i="16"/>
  <c r="E182" i="16"/>
  <c r="F182" i="16" s="1"/>
  <c r="G181" i="16"/>
  <c r="E181" i="16"/>
  <c r="F181" i="16" s="1"/>
  <c r="G180" i="16"/>
  <c r="E180" i="16"/>
  <c r="F180" i="16" s="1"/>
  <c r="G179" i="16"/>
  <c r="E179" i="16"/>
  <c r="F179" i="16" s="1"/>
  <c r="G178" i="16"/>
  <c r="E178" i="16"/>
  <c r="F178" i="16" s="1"/>
  <c r="G177" i="16"/>
  <c r="F177" i="16"/>
  <c r="E177" i="16"/>
  <c r="G176" i="16"/>
  <c r="E176" i="16"/>
  <c r="F176" i="16" s="1"/>
  <c r="G175" i="16"/>
  <c r="E175" i="16"/>
  <c r="F175" i="16" s="1"/>
  <c r="G174" i="16"/>
  <c r="E174" i="16"/>
  <c r="F174" i="16" s="1"/>
  <c r="G173" i="16"/>
  <c r="E173" i="16"/>
  <c r="F173" i="16" s="1"/>
  <c r="G172" i="16"/>
  <c r="E172" i="16"/>
  <c r="F172" i="16" s="1"/>
  <c r="G171" i="16"/>
  <c r="E171" i="16"/>
  <c r="F171" i="16" s="1"/>
  <c r="G170" i="16"/>
  <c r="E170" i="16"/>
  <c r="F170" i="16" s="1"/>
  <c r="G169" i="16"/>
  <c r="E169" i="16"/>
  <c r="F169" i="16" s="1"/>
  <c r="G168" i="16"/>
  <c r="E168" i="16"/>
  <c r="F168" i="16" s="1"/>
  <c r="G167" i="16"/>
  <c r="E167" i="16"/>
  <c r="F167" i="16" s="1"/>
  <c r="G166" i="16"/>
  <c r="E166" i="16"/>
  <c r="F166" i="16" s="1"/>
  <c r="G165" i="16"/>
  <c r="E165" i="16"/>
  <c r="F165" i="16" s="1"/>
  <c r="G164" i="16"/>
  <c r="E164" i="16"/>
  <c r="F164" i="16" s="1"/>
  <c r="G163" i="16"/>
  <c r="E163" i="16"/>
  <c r="F163" i="16" s="1"/>
  <c r="G162" i="16"/>
  <c r="E162" i="16"/>
  <c r="F162" i="16" s="1"/>
  <c r="G161" i="16"/>
  <c r="F161" i="16"/>
  <c r="E161" i="16"/>
  <c r="G160" i="16"/>
  <c r="E160" i="16"/>
  <c r="F160" i="16" s="1"/>
  <c r="G159" i="16"/>
  <c r="E159" i="16"/>
  <c r="F159" i="16" s="1"/>
  <c r="G158" i="16"/>
  <c r="E158" i="16"/>
  <c r="F158" i="16" s="1"/>
  <c r="G157" i="16"/>
  <c r="E157" i="16"/>
  <c r="F157" i="16" s="1"/>
  <c r="G156" i="16"/>
  <c r="E156" i="16"/>
  <c r="F156" i="16" s="1"/>
  <c r="G155" i="16"/>
  <c r="E155" i="16"/>
  <c r="F155" i="16" s="1"/>
  <c r="G154" i="16"/>
  <c r="E154" i="16"/>
  <c r="F154" i="16" s="1"/>
  <c r="G153" i="16"/>
  <c r="F153" i="16"/>
  <c r="E153" i="16"/>
  <c r="G152" i="16"/>
  <c r="E152" i="16"/>
  <c r="F152" i="16" s="1"/>
  <c r="G151" i="16"/>
  <c r="E151" i="16"/>
  <c r="F151" i="16" s="1"/>
  <c r="G150" i="16"/>
  <c r="E150" i="16"/>
  <c r="F150" i="16" s="1"/>
  <c r="G149" i="16"/>
  <c r="E149" i="16"/>
  <c r="F149" i="16" s="1"/>
  <c r="G148" i="16"/>
  <c r="E148" i="16"/>
  <c r="F148" i="16" s="1"/>
  <c r="G147" i="16"/>
  <c r="E147" i="16"/>
  <c r="F147" i="16" s="1"/>
  <c r="G146" i="16"/>
  <c r="E146" i="16"/>
  <c r="F146" i="16" s="1"/>
  <c r="G145" i="16"/>
  <c r="F145" i="16"/>
  <c r="E145" i="16"/>
  <c r="G144" i="16"/>
  <c r="E144" i="16"/>
  <c r="F144" i="16" s="1"/>
  <c r="G143" i="16"/>
  <c r="E143" i="16"/>
  <c r="F143" i="16" s="1"/>
  <c r="G142" i="16"/>
  <c r="E142" i="16"/>
  <c r="F142" i="16" s="1"/>
  <c r="G141" i="16"/>
  <c r="E141" i="16"/>
  <c r="F141" i="16" s="1"/>
  <c r="G140" i="16"/>
  <c r="E140" i="16"/>
  <c r="F140" i="16" s="1"/>
  <c r="G139" i="16"/>
  <c r="E139" i="16"/>
  <c r="F139" i="16" s="1"/>
  <c r="G138" i="16"/>
  <c r="E138" i="16"/>
  <c r="F138" i="16" s="1"/>
  <c r="G137" i="16"/>
  <c r="E137" i="16"/>
  <c r="F137" i="16" s="1"/>
  <c r="G136" i="16"/>
  <c r="E136" i="16"/>
  <c r="F136" i="16" s="1"/>
  <c r="G135" i="16"/>
  <c r="E135" i="16"/>
  <c r="F135" i="16" s="1"/>
  <c r="G134" i="16"/>
  <c r="E134" i="16"/>
  <c r="F134" i="16" s="1"/>
  <c r="G133" i="16"/>
  <c r="E133" i="16"/>
  <c r="F133" i="16" s="1"/>
  <c r="G132" i="16"/>
  <c r="E132" i="16"/>
  <c r="F132" i="16" s="1"/>
  <c r="G131" i="16"/>
  <c r="E131" i="16"/>
  <c r="F131" i="16" s="1"/>
  <c r="G130" i="16"/>
  <c r="E130" i="16"/>
  <c r="F130" i="16" s="1"/>
  <c r="G129" i="16"/>
  <c r="F129" i="16"/>
  <c r="E129" i="16"/>
  <c r="G128" i="16"/>
  <c r="E128" i="16"/>
  <c r="F128" i="16" s="1"/>
  <c r="G127" i="16"/>
  <c r="E127" i="16"/>
  <c r="F127" i="16" s="1"/>
  <c r="G126" i="16"/>
  <c r="E126" i="16"/>
  <c r="F126" i="16" s="1"/>
  <c r="G125" i="16"/>
  <c r="E125" i="16"/>
  <c r="F125" i="16" s="1"/>
  <c r="G124" i="16"/>
  <c r="E124" i="16"/>
  <c r="F124" i="16" s="1"/>
  <c r="G123" i="16"/>
  <c r="E123" i="16"/>
  <c r="F123" i="16" s="1"/>
  <c r="G122" i="16"/>
  <c r="E122" i="16"/>
  <c r="F122" i="16" s="1"/>
  <c r="G121" i="16"/>
  <c r="F121" i="16"/>
  <c r="E121" i="16"/>
  <c r="G120" i="16"/>
  <c r="E120" i="16"/>
  <c r="F120" i="16" s="1"/>
  <c r="G119" i="16"/>
  <c r="E119" i="16"/>
  <c r="F119" i="16" s="1"/>
  <c r="G118" i="16"/>
  <c r="E118" i="16"/>
  <c r="F118" i="16" s="1"/>
  <c r="G117" i="16"/>
  <c r="E117" i="16"/>
  <c r="F117" i="16" s="1"/>
  <c r="G116" i="16"/>
  <c r="E116" i="16"/>
  <c r="F116" i="16" s="1"/>
  <c r="G115" i="16"/>
  <c r="E115" i="16"/>
  <c r="F115" i="16" s="1"/>
  <c r="G114" i="16"/>
  <c r="E114" i="16"/>
  <c r="F114" i="16" s="1"/>
  <c r="G113" i="16"/>
  <c r="F113" i="16"/>
  <c r="E113" i="16"/>
  <c r="G112" i="16"/>
  <c r="E112" i="16"/>
  <c r="F112" i="16" s="1"/>
  <c r="G111" i="16"/>
  <c r="E111" i="16"/>
  <c r="F111" i="16" s="1"/>
  <c r="G110" i="16"/>
  <c r="E110" i="16"/>
  <c r="F110" i="16" s="1"/>
  <c r="G109" i="16"/>
  <c r="E109" i="16"/>
  <c r="F109" i="16" s="1"/>
  <c r="G108" i="16"/>
  <c r="E108" i="16"/>
  <c r="F108" i="16" s="1"/>
  <c r="G107" i="16"/>
  <c r="E107" i="16"/>
  <c r="F107" i="16" s="1"/>
  <c r="G106" i="16"/>
  <c r="E106" i="16"/>
  <c r="F106" i="16" s="1"/>
  <c r="G105" i="16"/>
  <c r="E105" i="16"/>
  <c r="F105" i="16" s="1"/>
  <c r="G104" i="16"/>
  <c r="E104" i="16"/>
  <c r="F104" i="16" s="1"/>
  <c r="G103" i="16"/>
  <c r="E103" i="16"/>
  <c r="F103" i="16" s="1"/>
  <c r="G102" i="16"/>
  <c r="E102" i="16"/>
  <c r="F102" i="16" s="1"/>
  <c r="G101" i="16"/>
  <c r="E101" i="16"/>
  <c r="F101" i="16" s="1"/>
  <c r="G100" i="16"/>
  <c r="E100" i="16"/>
  <c r="F100" i="16" s="1"/>
  <c r="G99" i="16"/>
  <c r="E99" i="16"/>
  <c r="F99" i="16" s="1"/>
  <c r="G98" i="16"/>
  <c r="E98" i="16"/>
  <c r="F98" i="16" s="1"/>
  <c r="G97" i="16"/>
  <c r="F97" i="16"/>
  <c r="E97" i="16"/>
  <c r="G96" i="16"/>
  <c r="E96" i="16"/>
  <c r="F96" i="16" s="1"/>
  <c r="G95" i="16"/>
  <c r="E95" i="16"/>
  <c r="F95" i="16" s="1"/>
  <c r="G94" i="16"/>
  <c r="E94" i="16"/>
  <c r="F94" i="16" s="1"/>
  <c r="G93" i="16"/>
  <c r="E93" i="16"/>
  <c r="F93" i="16" s="1"/>
  <c r="G92" i="16"/>
  <c r="E92" i="16"/>
  <c r="F92" i="16" s="1"/>
  <c r="G91" i="16"/>
  <c r="E91" i="16"/>
  <c r="F91" i="16" s="1"/>
  <c r="G90" i="16"/>
  <c r="E90" i="16"/>
  <c r="F90" i="16" s="1"/>
  <c r="G89" i="16"/>
  <c r="F89" i="16"/>
  <c r="E89" i="16"/>
  <c r="G88" i="16"/>
  <c r="E88" i="16"/>
  <c r="F88" i="16" s="1"/>
  <c r="G87" i="16"/>
  <c r="E87" i="16"/>
  <c r="F87" i="16" s="1"/>
  <c r="G86" i="16"/>
  <c r="E86" i="16"/>
  <c r="F86" i="16" s="1"/>
  <c r="G85" i="16"/>
  <c r="E85" i="16"/>
  <c r="F85" i="16" s="1"/>
  <c r="G84" i="16"/>
  <c r="E84" i="16"/>
  <c r="F84" i="16" s="1"/>
  <c r="G83" i="16"/>
  <c r="E83" i="16"/>
  <c r="F83" i="16" s="1"/>
  <c r="G82" i="16"/>
  <c r="E82" i="16"/>
  <c r="F82" i="16" s="1"/>
  <c r="G81" i="16"/>
  <c r="F81" i="16"/>
  <c r="E81" i="16"/>
  <c r="G80" i="16"/>
  <c r="E80" i="16"/>
  <c r="F80" i="16" s="1"/>
  <c r="G79" i="16"/>
  <c r="E79" i="16"/>
  <c r="F79" i="16" s="1"/>
  <c r="G78" i="16"/>
  <c r="E78" i="16"/>
  <c r="F78" i="16" s="1"/>
  <c r="G77" i="16"/>
  <c r="E77" i="16"/>
  <c r="F77" i="16" s="1"/>
  <c r="G76" i="16"/>
  <c r="E76" i="16"/>
  <c r="F76" i="16" s="1"/>
  <c r="G75" i="16"/>
  <c r="E75" i="16"/>
  <c r="F75" i="16" s="1"/>
  <c r="G74" i="16"/>
  <c r="E74" i="16"/>
  <c r="F74" i="16" s="1"/>
  <c r="G73" i="16"/>
  <c r="E73" i="16"/>
  <c r="F73" i="16" s="1"/>
  <c r="G72" i="16"/>
  <c r="E72" i="16"/>
  <c r="F72" i="16" s="1"/>
  <c r="G71" i="16"/>
  <c r="E71" i="16"/>
  <c r="F71" i="16" s="1"/>
  <c r="G70" i="16"/>
  <c r="E70" i="16"/>
  <c r="F70" i="16" s="1"/>
  <c r="G69" i="16"/>
  <c r="E69" i="16"/>
  <c r="F69" i="16" s="1"/>
  <c r="G68" i="16"/>
  <c r="E68" i="16"/>
  <c r="F68" i="16" s="1"/>
  <c r="G67" i="16"/>
  <c r="E67" i="16"/>
  <c r="F67" i="16" s="1"/>
  <c r="G66" i="16"/>
  <c r="E66" i="16"/>
  <c r="F66" i="16" s="1"/>
  <c r="G65" i="16"/>
  <c r="E65" i="16"/>
  <c r="F65" i="16" s="1"/>
  <c r="G64" i="16"/>
  <c r="E64" i="16"/>
  <c r="F64" i="16" s="1"/>
  <c r="G63" i="16"/>
  <c r="F63" i="16"/>
  <c r="E63" i="16"/>
  <c r="G62" i="16"/>
  <c r="E62" i="16"/>
  <c r="F62" i="16" s="1"/>
  <c r="G61" i="16"/>
  <c r="E61" i="16"/>
  <c r="F61" i="16" s="1"/>
  <c r="G60" i="16"/>
  <c r="E60" i="16"/>
  <c r="F60" i="16" s="1"/>
  <c r="G59" i="16"/>
  <c r="E59" i="16"/>
  <c r="F59" i="16" s="1"/>
  <c r="G58" i="16"/>
  <c r="E58" i="16"/>
  <c r="F58" i="16" s="1"/>
  <c r="G57" i="16"/>
  <c r="E57" i="16"/>
  <c r="F57" i="16" s="1"/>
  <c r="G56" i="16"/>
  <c r="E56" i="16"/>
  <c r="F56" i="16" s="1"/>
  <c r="G55" i="16"/>
  <c r="F55" i="16"/>
  <c r="E55" i="16"/>
  <c r="G54" i="16"/>
  <c r="E54" i="16"/>
  <c r="F54" i="16" s="1"/>
  <c r="G53" i="16"/>
  <c r="E53" i="16"/>
  <c r="F53" i="16" s="1"/>
  <c r="G52" i="16"/>
  <c r="E52" i="16"/>
  <c r="F52" i="16" s="1"/>
  <c r="G51" i="16"/>
  <c r="E51" i="16"/>
  <c r="F51" i="16" s="1"/>
  <c r="G50" i="16"/>
  <c r="E50" i="16"/>
  <c r="F50" i="16" s="1"/>
  <c r="G49" i="16"/>
  <c r="E49" i="16"/>
  <c r="F49" i="16" s="1"/>
  <c r="G48" i="16"/>
  <c r="E48" i="16"/>
  <c r="F48" i="16" s="1"/>
  <c r="G47" i="16"/>
  <c r="F47" i="16"/>
  <c r="E47" i="16"/>
  <c r="G46" i="16"/>
  <c r="E46" i="16"/>
  <c r="F46" i="16" s="1"/>
  <c r="G45" i="16"/>
  <c r="E45" i="16"/>
  <c r="F45" i="16" s="1"/>
  <c r="G44" i="16"/>
  <c r="E44" i="16"/>
  <c r="F44" i="16" s="1"/>
  <c r="G43" i="16"/>
  <c r="E43" i="16"/>
  <c r="F43" i="16" s="1"/>
  <c r="G42" i="16"/>
  <c r="E42" i="16"/>
  <c r="F42" i="16" s="1"/>
  <c r="G41" i="16"/>
  <c r="E41" i="16"/>
  <c r="F41" i="16" s="1"/>
  <c r="G40" i="16"/>
  <c r="E40" i="16"/>
  <c r="F40" i="16" s="1"/>
  <c r="G39" i="16"/>
  <c r="E39" i="16"/>
  <c r="F39" i="16" s="1"/>
  <c r="G38" i="16"/>
  <c r="E38" i="16"/>
  <c r="F38" i="16" s="1"/>
  <c r="G37" i="16"/>
  <c r="E37" i="16"/>
  <c r="F37" i="16" s="1"/>
  <c r="G36" i="16"/>
  <c r="E36" i="16"/>
  <c r="F36" i="16" s="1"/>
  <c r="G35" i="16"/>
  <c r="E35" i="16"/>
  <c r="F35" i="16" s="1"/>
  <c r="G34" i="16"/>
  <c r="E34" i="16"/>
  <c r="F34" i="16" s="1"/>
  <c r="G33" i="16"/>
  <c r="E33" i="16"/>
  <c r="F33" i="16" s="1"/>
  <c r="G32" i="16"/>
  <c r="E32" i="16"/>
  <c r="F32" i="16" s="1"/>
  <c r="G31" i="16"/>
  <c r="F31" i="16"/>
  <c r="E31" i="16"/>
  <c r="G30" i="16"/>
  <c r="E30" i="16"/>
  <c r="F30" i="16" s="1"/>
  <c r="G29" i="16"/>
  <c r="E29" i="16"/>
  <c r="F29" i="16" s="1"/>
  <c r="G28" i="16"/>
  <c r="E28" i="16"/>
  <c r="F28" i="16" s="1"/>
  <c r="G27" i="16"/>
  <c r="E27" i="16"/>
  <c r="F27" i="16" s="1"/>
  <c r="G26" i="16"/>
  <c r="E26" i="16"/>
  <c r="F26" i="16" s="1"/>
  <c r="G25" i="16"/>
  <c r="E25" i="16"/>
  <c r="F25" i="16" s="1"/>
  <c r="G24" i="16"/>
  <c r="E24" i="16"/>
  <c r="F24" i="16" s="1"/>
  <c r="G23" i="16"/>
  <c r="F23" i="16"/>
  <c r="E23" i="16"/>
  <c r="G22" i="16"/>
  <c r="E22" i="16"/>
  <c r="F22" i="16" s="1"/>
  <c r="G21" i="16"/>
  <c r="E21" i="16"/>
  <c r="F21" i="16" s="1"/>
  <c r="G20" i="16"/>
  <c r="E20" i="16"/>
  <c r="F20" i="16" s="1"/>
  <c r="G19" i="16"/>
  <c r="E19" i="16"/>
  <c r="F19" i="16" s="1"/>
  <c r="G18" i="16"/>
  <c r="E18" i="16"/>
  <c r="F18" i="16" s="1"/>
  <c r="G17" i="16"/>
  <c r="E17" i="16"/>
  <c r="F17" i="16" s="1"/>
  <c r="G16" i="16"/>
  <c r="E16" i="16"/>
  <c r="F16" i="16" s="1"/>
  <c r="G15" i="16"/>
  <c r="F15" i="16"/>
  <c r="E15" i="16"/>
  <c r="G14" i="16"/>
  <c r="E14" i="16"/>
  <c r="F14" i="16" s="1"/>
  <c r="G13" i="16"/>
  <c r="E13" i="16"/>
  <c r="F13" i="16" s="1"/>
  <c r="E857" i="4"/>
  <c r="F857" i="4" s="1"/>
  <c r="E862" i="4"/>
  <c r="F86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 s="1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40" i="4"/>
  <c r="F40" i="4" s="1"/>
  <c r="E41" i="4"/>
  <c r="F41" i="4" s="1"/>
  <c r="E42" i="4"/>
  <c r="F42" i="4" s="1"/>
  <c r="E43" i="4"/>
  <c r="F43" i="4" s="1"/>
  <c r="E44" i="4"/>
  <c r="F44" i="4" s="1"/>
  <c r="E45" i="4"/>
  <c r="F45" i="4" s="1"/>
  <c r="E46" i="4"/>
  <c r="F46" i="4" s="1"/>
  <c r="E47" i="4"/>
  <c r="F47" i="4" s="1"/>
  <c r="E48" i="4"/>
  <c r="F48" i="4" s="1"/>
  <c r="E49" i="4"/>
  <c r="F49" i="4" s="1"/>
  <c r="E50" i="4"/>
  <c r="F50" i="4" s="1"/>
  <c r="E51" i="4"/>
  <c r="F51" i="4" s="1"/>
  <c r="E52" i="4"/>
  <c r="F52" i="4" s="1"/>
  <c r="E53" i="4"/>
  <c r="F53" i="4" s="1"/>
  <c r="E54" i="4"/>
  <c r="F54" i="4" s="1"/>
  <c r="E55" i="4"/>
  <c r="F55" i="4" s="1"/>
  <c r="E56" i="4"/>
  <c r="F56" i="4" s="1"/>
  <c r="E57" i="4"/>
  <c r="F57" i="4" s="1"/>
  <c r="E58" i="4"/>
  <c r="F58" i="4" s="1"/>
  <c r="E59" i="4"/>
  <c r="F59" i="4" s="1"/>
  <c r="E60" i="4"/>
  <c r="F60" i="4" s="1"/>
  <c r="E61" i="4"/>
  <c r="F61" i="4" s="1"/>
  <c r="E62" i="4"/>
  <c r="F62" i="4" s="1"/>
  <c r="E63" i="4"/>
  <c r="F63" i="4" s="1"/>
  <c r="E64" i="4"/>
  <c r="F64" i="4" s="1"/>
  <c r="E65" i="4"/>
  <c r="F65" i="4" s="1"/>
  <c r="E66" i="4"/>
  <c r="F66" i="4" s="1"/>
  <c r="E67" i="4"/>
  <c r="F67" i="4" s="1"/>
  <c r="E68" i="4"/>
  <c r="F68" i="4" s="1"/>
  <c r="E69" i="4"/>
  <c r="F69" i="4" s="1"/>
  <c r="E70" i="4"/>
  <c r="F70" i="4" s="1"/>
  <c r="E71" i="4"/>
  <c r="F71" i="4" s="1"/>
  <c r="E72" i="4"/>
  <c r="F72" i="4" s="1"/>
  <c r="E73" i="4"/>
  <c r="F73" i="4" s="1"/>
  <c r="E74" i="4"/>
  <c r="F74" i="4" s="1"/>
  <c r="E75" i="4"/>
  <c r="F75" i="4" s="1"/>
  <c r="E76" i="4"/>
  <c r="F76" i="4" s="1"/>
  <c r="E77" i="4"/>
  <c r="F77" i="4" s="1"/>
  <c r="E78" i="4"/>
  <c r="F78" i="4" s="1"/>
  <c r="E79" i="4"/>
  <c r="F79" i="4" s="1"/>
  <c r="E80" i="4"/>
  <c r="F80" i="4" s="1"/>
  <c r="E81" i="4"/>
  <c r="F81" i="4" s="1"/>
  <c r="E82" i="4"/>
  <c r="F82" i="4" s="1"/>
  <c r="E83" i="4"/>
  <c r="F83" i="4" s="1"/>
  <c r="E84" i="4"/>
  <c r="F84" i="4" s="1"/>
  <c r="E85" i="4"/>
  <c r="F85" i="4" s="1"/>
  <c r="E86" i="4"/>
  <c r="F86" i="4" s="1"/>
  <c r="E87" i="4"/>
  <c r="F87" i="4" s="1"/>
  <c r="E88" i="4"/>
  <c r="F88" i="4" s="1"/>
  <c r="E89" i="4"/>
  <c r="F89" i="4" s="1"/>
  <c r="E90" i="4"/>
  <c r="F90" i="4" s="1"/>
  <c r="E91" i="4"/>
  <c r="F91" i="4" s="1"/>
  <c r="E92" i="4"/>
  <c r="F92" i="4" s="1"/>
  <c r="E93" i="4"/>
  <c r="F93" i="4" s="1"/>
  <c r="E94" i="4"/>
  <c r="F94" i="4" s="1"/>
  <c r="E95" i="4"/>
  <c r="F95" i="4" s="1"/>
  <c r="E96" i="4"/>
  <c r="F96" i="4" s="1"/>
  <c r="E97" i="4"/>
  <c r="F97" i="4" s="1"/>
  <c r="E98" i="4"/>
  <c r="F98" i="4" s="1"/>
  <c r="E99" i="4"/>
  <c r="F99" i="4" s="1"/>
  <c r="E100" i="4"/>
  <c r="F100" i="4" s="1"/>
  <c r="E101" i="4"/>
  <c r="F101" i="4" s="1"/>
  <c r="E102" i="4"/>
  <c r="F102" i="4" s="1"/>
  <c r="E103" i="4"/>
  <c r="F103" i="4" s="1"/>
  <c r="E104" i="4"/>
  <c r="F104" i="4" s="1"/>
  <c r="E105" i="4"/>
  <c r="F105" i="4" s="1"/>
  <c r="E106" i="4"/>
  <c r="F106" i="4" s="1"/>
  <c r="E107" i="4"/>
  <c r="F107" i="4" s="1"/>
  <c r="E108" i="4"/>
  <c r="F108" i="4" s="1"/>
  <c r="E109" i="4"/>
  <c r="F109" i="4" s="1"/>
  <c r="E110" i="4"/>
  <c r="F110" i="4" s="1"/>
  <c r="E111" i="4"/>
  <c r="F111" i="4" s="1"/>
  <c r="E112" i="4"/>
  <c r="F112" i="4" s="1"/>
  <c r="E113" i="4"/>
  <c r="F113" i="4" s="1"/>
  <c r="E114" i="4"/>
  <c r="F114" i="4" s="1"/>
  <c r="E115" i="4"/>
  <c r="F115" i="4" s="1"/>
  <c r="E116" i="4"/>
  <c r="F116" i="4" s="1"/>
  <c r="E117" i="4"/>
  <c r="F117" i="4" s="1"/>
  <c r="E118" i="4"/>
  <c r="F118" i="4" s="1"/>
  <c r="E119" i="4"/>
  <c r="F119" i="4" s="1"/>
  <c r="E120" i="4"/>
  <c r="F120" i="4" s="1"/>
  <c r="E121" i="4"/>
  <c r="F121" i="4" s="1"/>
  <c r="E122" i="4"/>
  <c r="F122" i="4" s="1"/>
  <c r="E123" i="4"/>
  <c r="F123" i="4" s="1"/>
  <c r="E124" i="4"/>
  <c r="F124" i="4" s="1"/>
  <c r="E125" i="4"/>
  <c r="F125" i="4" s="1"/>
  <c r="E126" i="4"/>
  <c r="F126" i="4" s="1"/>
  <c r="E127" i="4"/>
  <c r="F127" i="4" s="1"/>
  <c r="E128" i="4"/>
  <c r="F128" i="4" s="1"/>
  <c r="E129" i="4"/>
  <c r="F129" i="4" s="1"/>
  <c r="E130" i="4"/>
  <c r="F130" i="4" s="1"/>
  <c r="E131" i="4"/>
  <c r="F131" i="4" s="1"/>
  <c r="E132" i="4"/>
  <c r="F132" i="4" s="1"/>
  <c r="E133" i="4"/>
  <c r="F133" i="4" s="1"/>
  <c r="E134" i="4"/>
  <c r="F134" i="4" s="1"/>
  <c r="E135" i="4"/>
  <c r="F135" i="4" s="1"/>
  <c r="E136" i="4"/>
  <c r="F136" i="4" s="1"/>
  <c r="E137" i="4"/>
  <c r="F137" i="4" s="1"/>
  <c r="E138" i="4"/>
  <c r="F138" i="4" s="1"/>
  <c r="E139" i="4"/>
  <c r="F139" i="4" s="1"/>
  <c r="E140" i="4"/>
  <c r="F140" i="4" s="1"/>
  <c r="E141" i="4"/>
  <c r="F141" i="4" s="1"/>
  <c r="E142" i="4"/>
  <c r="F142" i="4" s="1"/>
  <c r="E143" i="4"/>
  <c r="F143" i="4" s="1"/>
  <c r="E144" i="4"/>
  <c r="F144" i="4" s="1"/>
  <c r="E145" i="4"/>
  <c r="F145" i="4" s="1"/>
  <c r="E146" i="4"/>
  <c r="F146" i="4" s="1"/>
  <c r="E147" i="4"/>
  <c r="F147" i="4" s="1"/>
  <c r="E148" i="4"/>
  <c r="F148" i="4" s="1"/>
  <c r="E149" i="4"/>
  <c r="F149" i="4" s="1"/>
  <c r="E150" i="4"/>
  <c r="F150" i="4" s="1"/>
  <c r="E151" i="4"/>
  <c r="F151" i="4" s="1"/>
  <c r="E152" i="4"/>
  <c r="F152" i="4" s="1"/>
  <c r="E153" i="4"/>
  <c r="F153" i="4" s="1"/>
  <c r="E154" i="4"/>
  <c r="F154" i="4" s="1"/>
  <c r="E155" i="4"/>
  <c r="F155" i="4" s="1"/>
  <c r="E156" i="4"/>
  <c r="F156" i="4" s="1"/>
  <c r="E157" i="4"/>
  <c r="F157" i="4" s="1"/>
  <c r="E158" i="4"/>
  <c r="F158" i="4" s="1"/>
  <c r="E159" i="4"/>
  <c r="F159" i="4" s="1"/>
  <c r="E160" i="4"/>
  <c r="F160" i="4" s="1"/>
  <c r="E161" i="4"/>
  <c r="F161" i="4" s="1"/>
  <c r="E162" i="4"/>
  <c r="F162" i="4" s="1"/>
  <c r="E163" i="4"/>
  <c r="F163" i="4" s="1"/>
  <c r="E164" i="4"/>
  <c r="F164" i="4" s="1"/>
  <c r="E165" i="4"/>
  <c r="F165" i="4" s="1"/>
  <c r="E166" i="4"/>
  <c r="F166" i="4" s="1"/>
  <c r="E167" i="4"/>
  <c r="F167" i="4" s="1"/>
  <c r="E168" i="4"/>
  <c r="F168" i="4" s="1"/>
  <c r="E169" i="4"/>
  <c r="F169" i="4" s="1"/>
  <c r="E170" i="4"/>
  <c r="F170" i="4" s="1"/>
  <c r="E171" i="4"/>
  <c r="F171" i="4" s="1"/>
  <c r="E172" i="4"/>
  <c r="F172" i="4" s="1"/>
  <c r="E173" i="4"/>
  <c r="F173" i="4" s="1"/>
  <c r="E174" i="4"/>
  <c r="F174" i="4" s="1"/>
  <c r="E175" i="4"/>
  <c r="F175" i="4" s="1"/>
  <c r="E176" i="4"/>
  <c r="F176" i="4" s="1"/>
  <c r="E177" i="4"/>
  <c r="F177" i="4" s="1"/>
  <c r="E178" i="4"/>
  <c r="F178" i="4" s="1"/>
  <c r="E179" i="4"/>
  <c r="F179" i="4" s="1"/>
  <c r="E180" i="4"/>
  <c r="F180" i="4" s="1"/>
  <c r="E181" i="4"/>
  <c r="F181" i="4" s="1"/>
  <c r="E182" i="4"/>
  <c r="F182" i="4" s="1"/>
  <c r="E183" i="4"/>
  <c r="F183" i="4" s="1"/>
  <c r="E184" i="4"/>
  <c r="F184" i="4" s="1"/>
  <c r="E185" i="4"/>
  <c r="F185" i="4" s="1"/>
  <c r="E186" i="4"/>
  <c r="F186" i="4" s="1"/>
  <c r="E187" i="4"/>
  <c r="F187" i="4" s="1"/>
  <c r="E188" i="4"/>
  <c r="F188" i="4" s="1"/>
  <c r="E189" i="4"/>
  <c r="F189" i="4" s="1"/>
  <c r="E190" i="4"/>
  <c r="F190" i="4" s="1"/>
  <c r="E191" i="4"/>
  <c r="F191" i="4" s="1"/>
  <c r="E192" i="4"/>
  <c r="F192" i="4" s="1"/>
  <c r="E193" i="4"/>
  <c r="F193" i="4" s="1"/>
  <c r="E194" i="4"/>
  <c r="F194" i="4" s="1"/>
  <c r="E195" i="4"/>
  <c r="F195" i="4" s="1"/>
  <c r="E196" i="4"/>
  <c r="F196" i="4" s="1"/>
  <c r="E197" i="4"/>
  <c r="F197" i="4" s="1"/>
  <c r="E198" i="4"/>
  <c r="F198" i="4" s="1"/>
  <c r="E199" i="4"/>
  <c r="F199" i="4" s="1"/>
  <c r="E200" i="4"/>
  <c r="F200" i="4" s="1"/>
  <c r="E201" i="4"/>
  <c r="F201" i="4" s="1"/>
  <c r="E202" i="4"/>
  <c r="F202" i="4" s="1"/>
  <c r="E203" i="4"/>
  <c r="F203" i="4" s="1"/>
  <c r="E204" i="4"/>
  <c r="F204" i="4" s="1"/>
  <c r="E205" i="4"/>
  <c r="F205" i="4" s="1"/>
  <c r="E206" i="4"/>
  <c r="F206" i="4" s="1"/>
  <c r="E207" i="4"/>
  <c r="F207" i="4" s="1"/>
  <c r="E208" i="4"/>
  <c r="F208" i="4" s="1"/>
  <c r="E209" i="4"/>
  <c r="F209" i="4" s="1"/>
  <c r="E210" i="4"/>
  <c r="F210" i="4" s="1"/>
  <c r="E211" i="4"/>
  <c r="F211" i="4" s="1"/>
  <c r="E212" i="4"/>
  <c r="F212" i="4" s="1"/>
  <c r="E213" i="4"/>
  <c r="F213" i="4" s="1"/>
  <c r="E214" i="4"/>
  <c r="F214" i="4" s="1"/>
  <c r="E215" i="4"/>
  <c r="F215" i="4" s="1"/>
  <c r="E216" i="4"/>
  <c r="F216" i="4" s="1"/>
  <c r="E217" i="4"/>
  <c r="F217" i="4" s="1"/>
  <c r="E218" i="4"/>
  <c r="F218" i="4" s="1"/>
  <c r="E219" i="4"/>
  <c r="F219" i="4" s="1"/>
  <c r="E220" i="4"/>
  <c r="F220" i="4" s="1"/>
  <c r="E221" i="4"/>
  <c r="F221" i="4" s="1"/>
  <c r="E222" i="4"/>
  <c r="F222" i="4" s="1"/>
  <c r="E223" i="4"/>
  <c r="F223" i="4" s="1"/>
  <c r="E224" i="4"/>
  <c r="F224" i="4" s="1"/>
  <c r="E225" i="4"/>
  <c r="F225" i="4" s="1"/>
  <c r="E226" i="4"/>
  <c r="F226" i="4" s="1"/>
  <c r="E227" i="4"/>
  <c r="F227" i="4" s="1"/>
  <c r="E228" i="4"/>
  <c r="F228" i="4" s="1"/>
  <c r="E229" i="4"/>
  <c r="F229" i="4" s="1"/>
  <c r="E230" i="4"/>
  <c r="F230" i="4" s="1"/>
  <c r="E231" i="4"/>
  <c r="F231" i="4" s="1"/>
  <c r="E232" i="4"/>
  <c r="F232" i="4" s="1"/>
  <c r="E233" i="4"/>
  <c r="F233" i="4" s="1"/>
  <c r="E234" i="4"/>
  <c r="F234" i="4" s="1"/>
  <c r="E235" i="4"/>
  <c r="F235" i="4" s="1"/>
  <c r="E236" i="4"/>
  <c r="F236" i="4" s="1"/>
  <c r="E237" i="4"/>
  <c r="F237" i="4" s="1"/>
  <c r="E238" i="4"/>
  <c r="F238" i="4" s="1"/>
  <c r="E239" i="4"/>
  <c r="F239" i="4" s="1"/>
  <c r="E240" i="4"/>
  <c r="F240" i="4" s="1"/>
  <c r="E241" i="4"/>
  <c r="F241" i="4" s="1"/>
  <c r="E242" i="4"/>
  <c r="F242" i="4" s="1"/>
  <c r="E243" i="4"/>
  <c r="F243" i="4" s="1"/>
  <c r="E244" i="4"/>
  <c r="F244" i="4" s="1"/>
  <c r="E245" i="4"/>
  <c r="F245" i="4" s="1"/>
  <c r="E246" i="4"/>
  <c r="F246" i="4" s="1"/>
  <c r="E247" i="4"/>
  <c r="F247" i="4" s="1"/>
  <c r="E248" i="4"/>
  <c r="F248" i="4" s="1"/>
  <c r="E249" i="4"/>
  <c r="F249" i="4" s="1"/>
  <c r="E250" i="4"/>
  <c r="F250" i="4" s="1"/>
  <c r="E251" i="4"/>
  <c r="F251" i="4" s="1"/>
  <c r="E252" i="4"/>
  <c r="F252" i="4" s="1"/>
  <c r="E253" i="4"/>
  <c r="F253" i="4" s="1"/>
  <c r="E254" i="4"/>
  <c r="F254" i="4" s="1"/>
  <c r="E255" i="4"/>
  <c r="F255" i="4" s="1"/>
  <c r="E256" i="4"/>
  <c r="F256" i="4" s="1"/>
  <c r="E257" i="4"/>
  <c r="F257" i="4" s="1"/>
  <c r="E258" i="4"/>
  <c r="F258" i="4" s="1"/>
  <c r="E259" i="4"/>
  <c r="F259" i="4" s="1"/>
  <c r="E260" i="4"/>
  <c r="F260" i="4" s="1"/>
  <c r="E261" i="4"/>
  <c r="F261" i="4" s="1"/>
  <c r="E262" i="4"/>
  <c r="F262" i="4" s="1"/>
  <c r="E263" i="4"/>
  <c r="F263" i="4" s="1"/>
  <c r="E264" i="4"/>
  <c r="F264" i="4" s="1"/>
  <c r="E265" i="4"/>
  <c r="F265" i="4" s="1"/>
  <c r="E266" i="4"/>
  <c r="F266" i="4" s="1"/>
  <c r="E267" i="4"/>
  <c r="F267" i="4" s="1"/>
  <c r="E268" i="4"/>
  <c r="F268" i="4" s="1"/>
  <c r="E269" i="4"/>
  <c r="F269" i="4" s="1"/>
  <c r="E270" i="4"/>
  <c r="F270" i="4" s="1"/>
  <c r="E271" i="4"/>
  <c r="F271" i="4" s="1"/>
  <c r="E272" i="4"/>
  <c r="F272" i="4" s="1"/>
  <c r="E273" i="4"/>
  <c r="F273" i="4" s="1"/>
  <c r="E274" i="4"/>
  <c r="F274" i="4" s="1"/>
  <c r="E275" i="4"/>
  <c r="F275" i="4" s="1"/>
  <c r="E276" i="4"/>
  <c r="F276" i="4" s="1"/>
  <c r="E277" i="4"/>
  <c r="F277" i="4" s="1"/>
  <c r="E278" i="4"/>
  <c r="F278" i="4" s="1"/>
  <c r="E279" i="4"/>
  <c r="F279" i="4" s="1"/>
  <c r="E280" i="4"/>
  <c r="F280" i="4" s="1"/>
  <c r="E281" i="4"/>
  <c r="F281" i="4" s="1"/>
  <c r="E282" i="4"/>
  <c r="F282" i="4" s="1"/>
  <c r="E283" i="4"/>
  <c r="F283" i="4" s="1"/>
  <c r="E284" i="4"/>
  <c r="F284" i="4" s="1"/>
  <c r="E285" i="4"/>
  <c r="F285" i="4" s="1"/>
  <c r="E286" i="4"/>
  <c r="F286" i="4" s="1"/>
  <c r="E287" i="4"/>
  <c r="F287" i="4" s="1"/>
  <c r="E288" i="4"/>
  <c r="F288" i="4" s="1"/>
  <c r="E289" i="4"/>
  <c r="F289" i="4" s="1"/>
  <c r="E290" i="4"/>
  <c r="F290" i="4" s="1"/>
  <c r="E291" i="4"/>
  <c r="F291" i="4" s="1"/>
  <c r="E292" i="4"/>
  <c r="F292" i="4" s="1"/>
  <c r="E293" i="4"/>
  <c r="F293" i="4" s="1"/>
  <c r="E294" i="4"/>
  <c r="F294" i="4" s="1"/>
  <c r="E295" i="4"/>
  <c r="F295" i="4" s="1"/>
  <c r="E296" i="4"/>
  <c r="F296" i="4" s="1"/>
  <c r="E297" i="4"/>
  <c r="F297" i="4" s="1"/>
  <c r="E298" i="4"/>
  <c r="F298" i="4" s="1"/>
  <c r="E299" i="4"/>
  <c r="F299" i="4" s="1"/>
  <c r="E300" i="4"/>
  <c r="F300" i="4" s="1"/>
  <c r="E301" i="4"/>
  <c r="F301" i="4" s="1"/>
  <c r="E302" i="4"/>
  <c r="F302" i="4" s="1"/>
  <c r="E303" i="4"/>
  <c r="F303" i="4" s="1"/>
  <c r="E304" i="4"/>
  <c r="F304" i="4" s="1"/>
  <c r="E305" i="4"/>
  <c r="F305" i="4" s="1"/>
  <c r="E306" i="4"/>
  <c r="F306" i="4" s="1"/>
  <c r="E307" i="4"/>
  <c r="F307" i="4" s="1"/>
  <c r="E308" i="4"/>
  <c r="F308" i="4" s="1"/>
  <c r="E309" i="4"/>
  <c r="F309" i="4" s="1"/>
  <c r="E310" i="4"/>
  <c r="F310" i="4" s="1"/>
  <c r="E311" i="4"/>
  <c r="F311" i="4" s="1"/>
  <c r="E312" i="4"/>
  <c r="F312" i="4" s="1"/>
  <c r="E313" i="4"/>
  <c r="F313" i="4" s="1"/>
  <c r="E314" i="4"/>
  <c r="F314" i="4" s="1"/>
  <c r="E315" i="4"/>
  <c r="F315" i="4" s="1"/>
  <c r="E316" i="4"/>
  <c r="F316" i="4" s="1"/>
  <c r="E317" i="4"/>
  <c r="F317" i="4" s="1"/>
  <c r="E318" i="4"/>
  <c r="F318" i="4" s="1"/>
  <c r="E319" i="4"/>
  <c r="F319" i="4" s="1"/>
  <c r="E320" i="4"/>
  <c r="F320" i="4" s="1"/>
  <c r="E321" i="4"/>
  <c r="F321" i="4" s="1"/>
  <c r="E322" i="4"/>
  <c r="F322" i="4" s="1"/>
  <c r="E323" i="4"/>
  <c r="F323" i="4" s="1"/>
  <c r="E324" i="4"/>
  <c r="F324" i="4" s="1"/>
  <c r="E325" i="4"/>
  <c r="F325" i="4" s="1"/>
  <c r="E326" i="4"/>
  <c r="F326" i="4" s="1"/>
  <c r="E327" i="4"/>
  <c r="F327" i="4" s="1"/>
  <c r="E328" i="4"/>
  <c r="F328" i="4" s="1"/>
  <c r="E329" i="4"/>
  <c r="F329" i="4" s="1"/>
  <c r="E330" i="4"/>
  <c r="F330" i="4" s="1"/>
  <c r="E331" i="4"/>
  <c r="F331" i="4" s="1"/>
  <c r="E332" i="4"/>
  <c r="F332" i="4" s="1"/>
  <c r="E333" i="4"/>
  <c r="F333" i="4" s="1"/>
  <c r="E334" i="4"/>
  <c r="F334" i="4" s="1"/>
  <c r="E335" i="4"/>
  <c r="F335" i="4" s="1"/>
  <c r="E336" i="4"/>
  <c r="F336" i="4" s="1"/>
  <c r="E337" i="4"/>
  <c r="F337" i="4" s="1"/>
  <c r="E338" i="4"/>
  <c r="F338" i="4" s="1"/>
  <c r="E339" i="4"/>
  <c r="F339" i="4" s="1"/>
  <c r="E340" i="4"/>
  <c r="F340" i="4" s="1"/>
  <c r="E341" i="4"/>
  <c r="F341" i="4" s="1"/>
  <c r="E342" i="4"/>
  <c r="F342" i="4" s="1"/>
  <c r="E343" i="4"/>
  <c r="F343" i="4" s="1"/>
  <c r="E344" i="4"/>
  <c r="F344" i="4" s="1"/>
  <c r="E345" i="4"/>
  <c r="F345" i="4" s="1"/>
  <c r="E346" i="4"/>
  <c r="F346" i="4" s="1"/>
  <c r="E347" i="4"/>
  <c r="F347" i="4" s="1"/>
  <c r="E348" i="4"/>
  <c r="F348" i="4" s="1"/>
  <c r="E349" i="4"/>
  <c r="F349" i="4" s="1"/>
  <c r="E350" i="4"/>
  <c r="F350" i="4" s="1"/>
  <c r="E351" i="4"/>
  <c r="F351" i="4" s="1"/>
  <c r="E352" i="4"/>
  <c r="F352" i="4" s="1"/>
  <c r="E353" i="4"/>
  <c r="F353" i="4" s="1"/>
  <c r="E354" i="4"/>
  <c r="F354" i="4" s="1"/>
  <c r="E355" i="4"/>
  <c r="F355" i="4"/>
  <c r="E356" i="4"/>
  <c r="F356" i="4" s="1"/>
  <c r="E357" i="4"/>
  <c r="F357" i="4" s="1"/>
  <c r="E358" i="4"/>
  <c r="F358" i="4"/>
  <c r="E359" i="4"/>
  <c r="F359" i="4"/>
  <c r="E360" i="4"/>
  <c r="F360" i="4"/>
  <c r="E361" i="4"/>
  <c r="F361" i="4"/>
  <c r="E362" i="4"/>
  <c r="F362" i="4"/>
  <c r="E363" i="4"/>
  <c r="F363" i="4"/>
  <c r="E364" i="4"/>
  <c r="F364" i="4"/>
  <c r="E365" i="4"/>
  <c r="F365" i="4"/>
  <c r="E366" i="4"/>
  <c r="F366" i="4"/>
  <c r="E367" i="4"/>
  <c r="F367" i="4"/>
  <c r="E368" i="4"/>
  <c r="F368" i="4"/>
  <c r="E369" i="4"/>
  <c r="F369" i="4"/>
  <c r="E370" i="4"/>
  <c r="F370" i="4"/>
  <c r="E371" i="4"/>
  <c r="F371" i="4"/>
  <c r="E372" i="4"/>
  <c r="F372" i="4"/>
  <c r="E373" i="4"/>
  <c r="F373" i="4"/>
  <c r="E374" i="4"/>
  <c r="F374" i="4"/>
  <c r="E375" i="4"/>
  <c r="F375" i="4"/>
  <c r="E376" i="4"/>
  <c r="F376" i="4"/>
  <c r="E377" i="4"/>
  <c r="F377" i="4"/>
  <c r="E378" i="4"/>
  <c r="F378" i="4"/>
  <c r="E379" i="4"/>
  <c r="F379" i="4"/>
  <c r="E380" i="4"/>
  <c r="F380" i="4"/>
  <c r="E381" i="4"/>
  <c r="F381" i="4"/>
  <c r="E382" i="4"/>
  <c r="F382" i="4"/>
  <c r="E383" i="4"/>
  <c r="F383" i="4"/>
  <c r="E384" i="4"/>
  <c r="F384" i="4"/>
  <c r="E385" i="4"/>
  <c r="F385" i="4"/>
  <c r="E386" i="4"/>
  <c r="F386" i="4"/>
  <c r="E387" i="4"/>
  <c r="F387" i="4"/>
  <c r="E388" i="4"/>
  <c r="F388" i="4"/>
  <c r="E389" i="4"/>
  <c r="F389" i="4"/>
  <c r="E390" i="4"/>
  <c r="F390" i="4"/>
  <c r="E391" i="4"/>
  <c r="F391" i="4"/>
  <c r="E392" i="4"/>
  <c r="F392" i="4"/>
  <c r="E393" i="4"/>
  <c r="F393" i="4"/>
  <c r="E394" i="4"/>
  <c r="F394" i="4"/>
  <c r="E395" i="4"/>
  <c r="F395" i="4"/>
  <c r="E396" i="4"/>
  <c r="F396" i="4"/>
  <c r="E397" i="4"/>
  <c r="F397" i="4"/>
  <c r="E398" i="4"/>
  <c r="F398" i="4"/>
  <c r="E399" i="4"/>
  <c r="F399" i="4"/>
  <c r="E400" i="4"/>
  <c r="F400" i="4"/>
  <c r="E401" i="4"/>
  <c r="F401" i="4"/>
  <c r="E402" i="4"/>
  <c r="F402" i="4"/>
  <c r="E403" i="4"/>
  <c r="F403" i="4"/>
  <c r="E404" i="4"/>
  <c r="F404" i="4"/>
  <c r="E405" i="4"/>
  <c r="F405" i="4"/>
  <c r="E406" i="4"/>
  <c r="F406" i="4"/>
  <c r="E407" i="4"/>
  <c r="F407" i="4"/>
  <c r="E408" i="4"/>
  <c r="F408" i="4"/>
  <c r="E409" i="4"/>
  <c r="F409" i="4"/>
  <c r="E410" i="4"/>
  <c r="F410" i="4"/>
  <c r="E411" i="4"/>
  <c r="F411" i="4"/>
  <c r="E412" i="4"/>
  <c r="F412" i="4"/>
  <c r="E413" i="4"/>
  <c r="F413" i="4"/>
  <c r="E414" i="4"/>
  <c r="F414" i="4"/>
  <c r="E415" i="4"/>
  <c r="F415" i="4"/>
  <c r="E416" i="4"/>
  <c r="F416" i="4"/>
  <c r="E417" i="4"/>
  <c r="F417" i="4"/>
  <c r="E418" i="4"/>
  <c r="F418" i="4"/>
  <c r="E419" i="4"/>
  <c r="F419" i="4"/>
  <c r="E420" i="4"/>
  <c r="F420" i="4"/>
  <c r="E421" i="4"/>
  <c r="F421" i="4"/>
  <c r="E422" i="4"/>
  <c r="F422" i="4"/>
  <c r="E423" i="4"/>
  <c r="F423" i="4"/>
  <c r="E424" i="4"/>
  <c r="F424" i="4"/>
  <c r="E425" i="4"/>
  <c r="F425" i="4"/>
  <c r="E426" i="4"/>
  <c r="F426" i="4"/>
  <c r="E427" i="4"/>
  <c r="F427" i="4"/>
  <c r="E428" i="4"/>
  <c r="F428" i="4"/>
  <c r="E429" i="4"/>
  <c r="F429" i="4"/>
  <c r="E430" i="4"/>
  <c r="F430" i="4"/>
  <c r="E431" i="4"/>
  <c r="F431" i="4"/>
  <c r="E432" i="4"/>
  <c r="F432" i="4"/>
  <c r="E433" i="4"/>
  <c r="F433" i="4"/>
  <c r="E434" i="4"/>
  <c r="F434" i="4"/>
  <c r="E435" i="4"/>
  <c r="F435" i="4"/>
  <c r="E436" i="4"/>
  <c r="F436" i="4"/>
  <c r="E437" i="4"/>
  <c r="F437" i="4"/>
  <c r="E438" i="4"/>
  <c r="F438" i="4"/>
  <c r="E439" i="4"/>
  <c r="F439" i="4"/>
  <c r="E440" i="4"/>
  <c r="F440" i="4"/>
  <c r="E441" i="4"/>
  <c r="F441" i="4"/>
  <c r="E442" i="4"/>
  <c r="F442" i="4"/>
  <c r="E443" i="4"/>
  <c r="F443" i="4"/>
  <c r="E444" i="4"/>
  <c r="F444" i="4"/>
  <c r="E445" i="4"/>
  <c r="F445" i="4"/>
  <c r="E446" i="4"/>
  <c r="F446" i="4"/>
  <c r="E447" i="4"/>
  <c r="F447" i="4"/>
  <c r="E448" i="4"/>
  <c r="F448" i="4"/>
  <c r="E449" i="4"/>
  <c r="F449" i="4"/>
  <c r="E450" i="4"/>
  <c r="F450" i="4"/>
  <c r="E451" i="4"/>
  <c r="F451" i="4"/>
  <c r="E452" i="4"/>
  <c r="F452" i="4"/>
  <c r="E453" i="4"/>
  <c r="F453" i="4"/>
  <c r="E454" i="4"/>
  <c r="F454" i="4"/>
  <c r="E455" i="4"/>
  <c r="F455" i="4"/>
  <c r="E456" i="4"/>
  <c r="F456" i="4"/>
  <c r="E457" i="4"/>
  <c r="F457" i="4"/>
  <c r="E458" i="4"/>
  <c r="F458" i="4"/>
  <c r="E459" i="4"/>
  <c r="F459" i="4"/>
  <c r="E460" i="4"/>
  <c r="F460" i="4"/>
  <c r="E461" i="4"/>
  <c r="F461" i="4"/>
  <c r="E462" i="4"/>
  <c r="F462" i="4"/>
  <c r="E463" i="4"/>
  <c r="F463" i="4"/>
  <c r="E464" i="4"/>
  <c r="F464" i="4"/>
  <c r="E465" i="4"/>
  <c r="F465" i="4"/>
  <c r="E466" i="4"/>
  <c r="F466" i="4"/>
  <c r="E467" i="4"/>
  <c r="F467" i="4"/>
  <c r="E468" i="4"/>
  <c r="F468" i="4"/>
  <c r="E469" i="4"/>
  <c r="F469" i="4"/>
  <c r="E470" i="4"/>
  <c r="F470" i="4"/>
  <c r="E471" i="4"/>
  <c r="F471" i="4"/>
  <c r="E472" i="4"/>
  <c r="F472" i="4"/>
  <c r="E473" i="4"/>
  <c r="F473" i="4"/>
  <c r="E474" i="4"/>
  <c r="F474" i="4"/>
  <c r="E475" i="4"/>
  <c r="F475" i="4"/>
  <c r="E476" i="4"/>
  <c r="F476" i="4"/>
  <c r="E477" i="4"/>
  <c r="F477" i="4"/>
  <c r="E478" i="4"/>
  <c r="F478" i="4"/>
  <c r="E479" i="4"/>
  <c r="F479" i="4"/>
  <c r="E480" i="4"/>
  <c r="F480" i="4"/>
  <c r="E481" i="4"/>
  <c r="F481" i="4"/>
  <c r="E482" i="4"/>
  <c r="F482" i="4"/>
  <c r="E483" i="4"/>
  <c r="F483" i="4"/>
  <c r="E484" i="4"/>
  <c r="F484" i="4"/>
  <c r="E485" i="4"/>
  <c r="F485" i="4"/>
  <c r="E486" i="4"/>
  <c r="F486" i="4"/>
  <c r="E487" i="4"/>
  <c r="F487" i="4"/>
  <c r="E488" i="4"/>
  <c r="F488" i="4"/>
  <c r="E489" i="4"/>
  <c r="F489" i="4"/>
  <c r="E490" i="4"/>
  <c r="F490" i="4"/>
  <c r="E491" i="4"/>
  <c r="F491" i="4"/>
  <c r="E492" i="4"/>
  <c r="F492" i="4"/>
  <c r="E493" i="4"/>
  <c r="F493" i="4"/>
  <c r="E494" i="4"/>
  <c r="F494" i="4"/>
  <c r="E495" i="4"/>
  <c r="F495" i="4"/>
  <c r="E496" i="4"/>
  <c r="F496" i="4"/>
  <c r="E497" i="4"/>
  <c r="F497" i="4"/>
  <c r="E498" i="4"/>
  <c r="F498" i="4"/>
  <c r="E499" i="4"/>
  <c r="F499" i="4"/>
  <c r="E500" i="4"/>
  <c r="F500" i="4"/>
  <c r="E501" i="4"/>
  <c r="F501" i="4"/>
  <c r="E502" i="4"/>
  <c r="F502" i="4"/>
  <c r="E503" i="4"/>
  <c r="F503" i="4"/>
  <c r="E504" i="4"/>
  <c r="F504" i="4"/>
  <c r="E505" i="4"/>
  <c r="F505" i="4"/>
  <c r="E506" i="4"/>
  <c r="F506" i="4"/>
  <c r="E507" i="4"/>
  <c r="F507" i="4"/>
  <c r="E508" i="4"/>
  <c r="F508" i="4"/>
  <c r="E509" i="4"/>
  <c r="F509" i="4"/>
  <c r="E510" i="4"/>
  <c r="F510" i="4"/>
  <c r="E511" i="4"/>
  <c r="F511" i="4"/>
  <c r="E512" i="4"/>
  <c r="F512" i="4"/>
  <c r="E513" i="4"/>
  <c r="F513" i="4"/>
  <c r="E514" i="4"/>
  <c r="F514" i="4"/>
  <c r="E515" i="4"/>
  <c r="F515" i="4"/>
  <c r="E516" i="4"/>
  <c r="F516" i="4"/>
  <c r="E517" i="4"/>
  <c r="F517" i="4"/>
  <c r="E518" i="4"/>
  <c r="F518" i="4"/>
  <c r="E519" i="4"/>
  <c r="F519" i="4"/>
  <c r="E520" i="4"/>
  <c r="F520" i="4"/>
  <c r="E521" i="4"/>
  <c r="F521" i="4"/>
  <c r="E522" i="4"/>
  <c r="F522" i="4"/>
  <c r="E523" i="4"/>
  <c r="F523" i="4"/>
  <c r="E524" i="4"/>
  <c r="F524" i="4"/>
  <c r="E525" i="4"/>
  <c r="F525" i="4"/>
  <c r="E526" i="4"/>
  <c r="F526" i="4"/>
  <c r="E527" i="4"/>
  <c r="F527" i="4"/>
  <c r="E528" i="4"/>
  <c r="F528" i="4"/>
  <c r="E529" i="4"/>
  <c r="F529" i="4"/>
  <c r="E530" i="4"/>
  <c r="F530" i="4"/>
  <c r="E531" i="4"/>
  <c r="F531" i="4"/>
  <c r="E532" i="4"/>
  <c r="F532" i="4"/>
  <c r="E533" i="4"/>
  <c r="F533" i="4"/>
  <c r="E534" i="4"/>
  <c r="F534" i="4"/>
  <c r="E535" i="4"/>
  <c r="F535" i="4"/>
  <c r="E536" i="4"/>
  <c r="F536" i="4"/>
  <c r="E537" i="4"/>
  <c r="F537" i="4"/>
  <c r="E538" i="4"/>
  <c r="F538" i="4"/>
  <c r="E539" i="4"/>
  <c r="F539" i="4"/>
  <c r="E540" i="4"/>
  <c r="F540" i="4"/>
  <c r="E541" i="4"/>
  <c r="F541" i="4"/>
  <c r="E542" i="4"/>
  <c r="F542" i="4"/>
  <c r="E543" i="4"/>
  <c r="F543" i="4"/>
  <c r="E544" i="4"/>
  <c r="F544" i="4"/>
  <c r="E545" i="4"/>
  <c r="F545" i="4"/>
  <c r="E546" i="4"/>
  <c r="F546" i="4"/>
  <c r="E547" i="4"/>
  <c r="F547" i="4"/>
  <c r="E548" i="4"/>
  <c r="F548" i="4"/>
  <c r="E549" i="4"/>
  <c r="F549" i="4"/>
  <c r="E550" i="4"/>
  <c r="F550" i="4"/>
  <c r="E551" i="4"/>
  <c r="F551" i="4"/>
  <c r="E552" i="4"/>
  <c r="F552" i="4"/>
  <c r="E553" i="4"/>
  <c r="F553" i="4"/>
  <c r="E554" i="4"/>
  <c r="F554" i="4"/>
  <c r="E555" i="4"/>
  <c r="F555" i="4"/>
  <c r="E556" i="4"/>
  <c r="F556" i="4"/>
  <c r="E557" i="4"/>
  <c r="F557" i="4"/>
  <c r="E558" i="4"/>
  <c r="F558" i="4"/>
  <c r="E559" i="4"/>
  <c r="F559" i="4"/>
  <c r="E560" i="4"/>
  <c r="F560" i="4"/>
  <c r="E561" i="4"/>
  <c r="F561" i="4"/>
  <c r="E562" i="4"/>
  <c r="F562" i="4"/>
  <c r="E563" i="4"/>
  <c r="F563" i="4"/>
  <c r="E564" i="4"/>
  <c r="F564" i="4"/>
  <c r="E565" i="4"/>
  <c r="F565" i="4"/>
  <c r="E566" i="4"/>
  <c r="F566" i="4"/>
  <c r="E567" i="4"/>
  <c r="F567" i="4"/>
  <c r="E568" i="4"/>
  <c r="F568" i="4"/>
  <c r="E569" i="4"/>
  <c r="F569" i="4"/>
  <c r="E570" i="4"/>
  <c r="F570" i="4"/>
  <c r="E571" i="4"/>
  <c r="F571" i="4"/>
  <c r="E572" i="4"/>
  <c r="F572" i="4"/>
  <c r="E573" i="4"/>
  <c r="F573" i="4"/>
  <c r="E574" i="4"/>
  <c r="F574" i="4"/>
  <c r="E575" i="4"/>
  <c r="F575" i="4"/>
  <c r="E576" i="4"/>
  <c r="F576" i="4"/>
  <c r="E577" i="4"/>
  <c r="F577" i="4"/>
  <c r="E578" i="4"/>
  <c r="F578" i="4"/>
  <c r="E579" i="4"/>
  <c r="F579" i="4"/>
  <c r="E580" i="4"/>
  <c r="F580" i="4"/>
  <c r="E581" i="4"/>
  <c r="F581" i="4"/>
  <c r="E582" i="4"/>
  <c r="F582" i="4"/>
  <c r="E583" i="4"/>
  <c r="F583" i="4"/>
  <c r="E584" i="4"/>
  <c r="F584" i="4"/>
  <c r="E585" i="4"/>
  <c r="F585" i="4"/>
  <c r="E586" i="4"/>
  <c r="F586" i="4"/>
  <c r="E587" i="4"/>
  <c r="F587" i="4"/>
  <c r="E588" i="4"/>
  <c r="F588" i="4"/>
  <c r="E589" i="4"/>
  <c r="F589" i="4"/>
  <c r="E590" i="4"/>
  <c r="F590" i="4"/>
  <c r="E591" i="4"/>
  <c r="F591" i="4"/>
  <c r="E592" i="4"/>
  <c r="F592" i="4"/>
  <c r="E593" i="4"/>
  <c r="F593" i="4"/>
  <c r="E594" i="4"/>
  <c r="F594" i="4"/>
  <c r="E595" i="4"/>
  <c r="F595" i="4"/>
  <c r="E596" i="4"/>
  <c r="F596" i="4"/>
  <c r="E597" i="4"/>
  <c r="F597" i="4"/>
  <c r="E598" i="4"/>
  <c r="F598" i="4"/>
  <c r="E599" i="4"/>
  <c r="F599" i="4"/>
  <c r="E600" i="4"/>
  <c r="F600" i="4"/>
  <c r="E601" i="4"/>
  <c r="F601" i="4"/>
  <c r="E602" i="4"/>
  <c r="F602" i="4"/>
  <c r="E603" i="4"/>
  <c r="F603" i="4"/>
  <c r="E604" i="4"/>
  <c r="F604" i="4"/>
  <c r="E605" i="4"/>
  <c r="F605" i="4"/>
  <c r="E606" i="4"/>
  <c r="F606" i="4"/>
  <c r="E607" i="4"/>
  <c r="F607" i="4"/>
  <c r="E608" i="4"/>
  <c r="F608" i="4"/>
  <c r="E609" i="4"/>
  <c r="F609" i="4"/>
  <c r="E610" i="4"/>
  <c r="F610" i="4"/>
  <c r="E611" i="4"/>
  <c r="F611" i="4"/>
  <c r="E612" i="4"/>
  <c r="F612" i="4"/>
  <c r="E613" i="4"/>
  <c r="F613" i="4"/>
  <c r="E614" i="4"/>
  <c r="F614" i="4"/>
  <c r="E615" i="4"/>
  <c r="F615" i="4"/>
  <c r="E616" i="4"/>
  <c r="F616" i="4"/>
  <c r="E617" i="4"/>
  <c r="F617" i="4"/>
  <c r="E618" i="4"/>
  <c r="F618" i="4"/>
  <c r="E619" i="4"/>
  <c r="F619" i="4"/>
  <c r="E620" i="4"/>
  <c r="F620" i="4"/>
  <c r="E621" i="4"/>
  <c r="F621" i="4"/>
  <c r="E622" i="4"/>
  <c r="F622" i="4"/>
  <c r="E623" i="4"/>
  <c r="F623" i="4"/>
  <c r="E624" i="4"/>
  <c r="F624" i="4"/>
  <c r="E625" i="4"/>
  <c r="F625" i="4"/>
  <c r="E626" i="4"/>
  <c r="F626" i="4"/>
  <c r="E627" i="4"/>
  <c r="F627" i="4"/>
  <c r="E628" i="4"/>
  <c r="F628" i="4"/>
  <c r="E629" i="4"/>
  <c r="F629" i="4"/>
  <c r="E630" i="4"/>
  <c r="F630" i="4"/>
  <c r="E631" i="4"/>
  <c r="F631" i="4"/>
  <c r="E632" i="4"/>
  <c r="F632" i="4"/>
  <c r="E633" i="4"/>
  <c r="F633" i="4"/>
  <c r="E634" i="4"/>
  <c r="F634" i="4"/>
  <c r="E635" i="4"/>
  <c r="F635" i="4"/>
  <c r="E636" i="4"/>
  <c r="F636" i="4"/>
  <c r="E637" i="4"/>
  <c r="F637" i="4"/>
  <c r="E638" i="4"/>
  <c r="F638" i="4"/>
  <c r="E639" i="4"/>
  <c r="F639" i="4"/>
  <c r="E640" i="4"/>
  <c r="F640" i="4"/>
  <c r="E641" i="4"/>
  <c r="F641" i="4"/>
  <c r="E642" i="4"/>
  <c r="F642" i="4"/>
  <c r="E643" i="4"/>
  <c r="F643" i="4"/>
  <c r="E644" i="4"/>
  <c r="F644" i="4"/>
  <c r="E645" i="4"/>
  <c r="F645" i="4"/>
  <c r="E646" i="4"/>
  <c r="F646" i="4"/>
  <c r="E647" i="4"/>
  <c r="F647" i="4"/>
  <c r="E648" i="4"/>
  <c r="F648" i="4"/>
  <c r="E649" i="4"/>
  <c r="F649" i="4"/>
  <c r="E650" i="4"/>
  <c r="F650" i="4"/>
  <c r="E651" i="4"/>
  <c r="F651" i="4"/>
  <c r="E652" i="4"/>
  <c r="F652" i="4"/>
  <c r="E653" i="4"/>
  <c r="F653" i="4"/>
  <c r="E654" i="4"/>
  <c r="F654" i="4"/>
  <c r="E655" i="4"/>
  <c r="F655" i="4"/>
  <c r="E656" i="4"/>
  <c r="F656" i="4"/>
  <c r="E657" i="4"/>
  <c r="F657" i="4"/>
  <c r="E658" i="4"/>
  <c r="F658" i="4"/>
  <c r="E659" i="4"/>
  <c r="F659" i="4"/>
  <c r="E660" i="4"/>
  <c r="F660" i="4"/>
  <c r="E661" i="4"/>
  <c r="F661" i="4"/>
  <c r="E662" i="4"/>
  <c r="F662" i="4"/>
  <c r="E663" i="4"/>
  <c r="F663" i="4"/>
  <c r="E664" i="4"/>
  <c r="F664" i="4"/>
  <c r="E665" i="4"/>
  <c r="F665" i="4"/>
  <c r="E666" i="4"/>
  <c r="F666" i="4"/>
  <c r="E667" i="4"/>
  <c r="F667" i="4"/>
  <c r="E668" i="4"/>
  <c r="F668" i="4"/>
  <c r="E669" i="4"/>
  <c r="F669" i="4"/>
  <c r="E670" i="4"/>
  <c r="F670" i="4"/>
  <c r="E671" i="4"/>
  <c r="F671" i="4"/>
  <c r="E672" i="4"/>
  <c r="F672" i="4"/>
  <c r="E673" i="4"/>
  <c r="F673" i="4"/>
  <c r="E674" i="4"/>
  <c r="F674" i="4"/>
  <c r="E675" i="4"/>
  <c r="F675" i="4"/>
  <c r="E676" i="4"/>
  <c r="F676" i="4"/>
  <c r="E677" i="4"/>
  <c r="F677" i="4"/>
  <c r="E678" i="4"/>
  <c r="F678" i="4"/>
  <c r="E679" i="4"/>
  <c r="F679" i="4"/>
  <c r="E680" i="4"/>
  <c r="F680" i="4"/>
  <c r="E681" i="4"/>
  <c r="F681" i="4"/>
  <c r="E682" i="4"/>
  <c r="F682" i="4"/>
  <c r="E683" i="4"/>
  <c r="F683" i="4"/>
  <c r="E684" i="4"/>
  <c r="F684" i="4"/>
  <c r="E685" i="4"/>
  <c r="F685" i="4"/>
  <c r="E686" i="4"/>
  <c r="F686" i="4"/>
  <c r="E687" i="4"/>
  <c r="F687" i="4"/>
  <c r="E688" i="4"/>
  <c r="F688" i="4"/>
  <c r="E689" i="4"/>
  <c r="F689" i="4"/>
  <c r="E690" i="4"/>
  <c r="F690" i="4"/>
  <c r="E691" i="4"/>
  <c r="F691" i="4"/>
  <c r="E692" i="4"/>
  <c r="F692" i="4"/>
  <c r="E693" i="4"/>
  <c r="F693" i="4"/>
  <c r="E694" i="4"/>
  <c r="F694" i="4"/>
  <c r="E695" i="4"/>
  <c r="F695" i="4"/>
  <c r="E696" i="4"/>
  <c r="F696" i="4"/>
  <c r="E697" i="4"/>
  <c r="F697" i="4"/>
  <c r="E698" i="4"/>
  <c r="F698" i="4"/>
  <c r="E699" i="4"/>
  <c r="F699" i="4"/>
  <c r="E700" i="4"/>
  <c r="F700" i="4"/>
  <c r="E701" i="4"/>
  <c r="F701" i="4"/>
  <c r="E702" i="4"/>
  <c r="F702" i="4"/>
  <c r="E703" i="4"/>
  <c r="F703" i="4"/>
  <c r="E704" i="4"/>
  <c r="F704" i="4"/>
  <c r="E705" i="4"/>
  <c r="F705" i="4"/>
  <c r="E706" i="4"/>
  <c r="F706" i="4"/>
  <c r="E707" i="4"/>
  <c r="F707" i="4"/>
  <c r="E708" i="4"/>
  <c r="F708" i="4"/>
  <c r="E709" i="4"/>
  <c r="F709" i="4"/>
  <c r="E710" i="4"/>
  <c r="F710" i="4"/>
  <c r="E711" i="4"/>
  <c r="F711" i="4"/>
  <c r="E712" i="4"/>
  <c r="F712" i="4"/>
  <c r="E713" i="4"/>
  <c r="F713" i="4"/>
  <c r="E714" i="4"/>
  <c r="F714" i="4"/>
  <c r="E715" i="4"/>
  <c r="F715" i="4"/>
  <c r="E716" i="4"/>
  <c r="F716" i="4"/>
  <c r="E717" i="4"/>
  <c r="F717" i="4"/>
  <c r="E718" i="4"/>
  <c r="F718" i="4"/>
  <c r="E719" i="4"/>
  <c r="F719" i="4"/>
  <c r="E720" i="4"/>
  <c r="F720" i="4"/>
  <c r="E721" i="4"/>
  <c r="F721" i="4"/>
  <c r="E722" i="4"/>
  <c r="F722" i="4"/>
  <c r="E723" i="4"/>
  <c r="F723" i="4"/>
  <c r="E724" i="4"/>
  <c r="F724" i="4"/>
  <c r="E725" i="4"/>
  <c r="F725" i="4"/>
  <c r="E726" i="4"/>
  <c r="F726" i="4"/>
  <c r="E727" i="4"/>
  <c r="F727" i="4"/>
  <c r="E728" i="4"/>
  <c r="F728" i="4"/>
  <c r="E729" i="4"/>
  <c r="F729" i="4"/>
  <c r="E730" i="4"/>
  <c r="F730" i="4"/>
  <c r="E731" i="4"/>
  <c r="F731" i="4"/>
  <c r="E732" i="4"/>
  <c r="F732" i="4"/>
  <c r="E733" i="4"/>
  <c r="F733" i="4"/>
  <c r="E734" i="4"/>
  <c r="F734" i="4"/>
  <c r="E735" i="4"/>
  <c r="F735" i="4"/>
  <c r="E736" i="4"/>
  <c r="F736" i="4"/>
  <c r="E737" i="4"/>
  <c r="F737" i="4"/>
  <c r="E738" i="4"/>
  <c r="F738" i="4"/>
  <c r="E739" i="4"/>
  <c r="F739" i="4"/>
  <c r="E740" i="4"/>
  <c r="F740" i="4"/>
  <c r="E741" i="4"/>
  <c r="F741" i="4"/>
  <c r="E742" i="4"/>
  <c r="F742" i="4"/>
  <c r="E743" i="4"/>
  <c r="F743" i="4"/>
  <c r="E744" i="4"/>
  <c r="F744" i="4"/>
  <c r="E745" i="4"/>
  <c r="F745" i="4"/>
  <c r="E746" i="4"/>
  <c r="F746" i="4"/>
  <c r="E747" i="4"/>
  <c r="F747" i="4"/>
  <c r="E748" i="4"/>
  <c r="F748" i="4"/>
  <c r="E749" i="4"/>
  <c r="F749" i="4"/>
  <c r="E750" i="4"/>
  <c r="F750" i="4"/>
  <c r="E751" i="4"/>
  <c r="F751" i="4"/>
  <c r="E752" i="4"/>
  <c r="F752" i="4"/>
  <c r="E753" i="4"/>
  <c r="F753" i="4"/>
  <c r="E754" i="4"/>
  <c r="F754" i="4"/>
  <c r="E755" i="4"/>
  <c r="F755" i="4"/>
  <c r="E756" i="4"/>
  <c r="F756" i="4"/>
  <c r="E757" i="4"/>
  <c r="F757" i="4"/>
  <c r="E758" i="4"/>
  <c r="F758" i="4"/>
  <c r="E759" i="4"/>
  <c r="F759" i="4"/>
  <c r="E760" i="4"/>
  <c r="F760" i="4"/>
  <c r="E761" i="4"/>
  <c r="F761" i="4"/>
  <c r="E762" i="4"/>
  <c r="F762" i="4"/>
  <c r="E763" i="4"/>
  <c r="F763" i="4"/>
  <c r="E764" i="4"/>
  <c r="F764" i="4"/>
  <c r="E765" i="4"/>
  <c r="F765" i="4"/>
  <c r="E766" i="4"/>
  <c r="F766" i="4"/>
  <c r="E767" i="4"/>
  <c r="F767" i="4"/>
  <c r="E768" i="4"/>
  <c r="F768" i="4"/>
  <c r="E769" i="4"/>
  <c r="F769" i="4"/>
  <c r="E770" i="4"/>
  <c r="F770" i="4"/>
  <c r="E771" i="4"/>
  <c r="F771" i="4"/>
  <c r="E772" i="4"/>
  <c r="F772" i="4"/>
  <c r="E773" i="4"/>
  <c r="F773" i="4"/>
  <c r="E774" i="4"/>
  <c r="F774" i="4"/>
  <c r="E775" i="4"/>
  <c r="F775" i="4"/>
  <c r="E776" i="4"/>
  <c r="F776" i="4"/>
  <c r="E777" i="4"/>
  <c r="F777" i="4"/>
  <c r="E778" i="4"/>
  <c r="F778" i="4"/>
  <c r="E779" i="4"/>
  <c r="F779" i="4"/>
  <c r="E780" i="4"/>
  <c r="F780" i="4"/>
  <c r="E781" i="4"/>
  <c r="F781" i="4"/>
  <c r="E782" i="4"/>
  <c r="F782" i="4"/>
  <c r="E783" i="4"/>
  <c r="F783" i="4"/>
  <c r="E784" i="4"/>
  <c r="F784" i="4"/>
  <c r="E785" i="4"/>
  <c r="F785" i="4"/>
  <c r="E786" i="4"/>
  <c r="F786" i="4"/>
  <c r="E787" i="4"/>
  <c r="F787" i="4"/>
  <c r="E788" i="4"/>
  <c r="F788" i="4"/>
  <c r="E789" i="4"/>
  <c r="F789" i="4"/>
  <c r="E790" i="4"/>
  <c r="F790" i="4"/>
  <c r="E791" i="4"/>
  <c r="F791" i="4"/>
  <c r="E792" i="4"/>
  <c r="F792" i="4"/>
  <c r="E793" i="4"/>
  <c r="F793" i="4"/>
  <c r="E794" i="4"/>
  <c r="F794" i="4"/>
  <c r="E795" i="4"/>
  <c r="F795" i="4"/>
  <c r="E796" i="4"/>
  <c r="F796" i="4"/>
  <c r="E797" i="4"/>
  <c r="F797" i="4"/>
  <c r="E798" i="4"/>
  <c r="F798" i="4"/>
  <c r="E799" i="4"/>
  <c r="F799" i="4"/>
  <c r="E800" i="4"/>
  <c r="F800" i="4"/>
  <c r="E801" i="4"/>
  <c r="F801" i="4"/>
  <c r="E802" i="4"/>
  <c r="F802" i="4"/>
  <c r="E803" i="4"/>
  <c r="F803" i="4"/>
  <c r="E804" i="4"/>
  <c r="F804" i="4"/>
  <c r="E805" i="4"/>
  <c r="F805" i="4"/>
  <c r="E806" i="4"/>
  <c r="F806" i="4"/>
  <c r="E807" i="4"/>
  <c r="F807" i="4"/>
  <c r="E808" i="4"/>
  <c r="F808" i="4"/>
  <c r="E809" i="4"/>
  <c r="F809" i="4"/>
  <c r="E810" i="4"/>
  <c r="F810" i="4"/>
  <c r="E811" i="4"/>
  <c r="F811" i="4"/>
  <c r="E812" i="4"/>
  <c r="F812" i="4"/>
  <c r="E813" i="4"/>
  <c r="F813" i="4"/>
  <c r="E814" i="4"/>
  <c r="F814" i="4"/>
  <c r="E815" i="4"/>
  <c r="F815" i="4"/>
  <c r="E816" i="4"/>
  <c r="F816" i="4"/>
  <c r="E817" i="4"/>
  <c r="F817" i="4"/>
  <c r="E818" i="4"/>
  <c r="F818" i="4"/>
  <c r="E819" i="4"/>
  <c r="F819" i="4"/>
  <c r="E820" i="4"/>
  <c r="F820" i="4"/>
  <c r="E821" i="4"/>
  <c r="F821" i="4"/>
  <c r="E822" i="4"/>
  <c r="F822" i="4"/>
  <c r="E823" i="4"/>
  <c r="F823" i="4"/>
  <c r="E824" i="4"/>
  <c r="F824" i="4"/>
  <c r="E825" i="4"/>
  <c r="F825" i="4"/>
  <c r="E826" i="4"/>
  <c r="F826" i="4"/>
  <c r="E827" i="4"/>
  <c r="F827" i="4"/>
  <c r="E828" i="4"/>
  <c r="F828" i="4"/>
  <c r="E829" i="4"/>
  <c r="F829" i="4"/>
  <c r="E830" i="4"/>
  <c r="F830" i="4"/>
  <c r="E831" i="4"/>
  <c r="F831" i="4"/>
  <c r="E832" i="4"/>
  <c r="F832" i="4"/>
  <c r="E833" i="4"/>
  <c r="F833" i="4"/>
  <c r="E834" i="4"/>
  <c r="F834" i="4"/>
  <c r="E835" i="4"/>
  <c r="F835" i="4"/>
  <c r="E836" i="4"/>
  <c r="F836" i="4"/>
  <c r="E837" i="4"/>
  <c r="F837" i="4"/>
  <c r="E838" i="4"/>
  <c r="F838" i="4"/>
  <c r="E839" i="4"/>
  <c r="F839" i="4"/>
  <c r="E840" i="4"/>
  <c r="F840" i="4"/>
  <c r="E841" i="4"/>
  <c r="F841" i="4"/>
  <c r="E842" i="4"/>
  <c r="F842" i="4"/>
  <c r="E843" i="4"/>
  <c r="F843" i="4"/>
  <c r="E844" i="4"/>
  <c r="F844" i="4"/>
  <c r="E845" i="4"/>
  <c r="F845" i="4"/>
  <c r="E846" i="4"/>
  <c r="F846" i="4"/>
  <c r="E847" i="4"/>
  <c r="F847" i="4"/>
  <c r="E848" i="4"/>
  <c r="F848" i="4"/>
  <c r="E849" i="4"/>
  <c r="F849" i="4"/>
  <c r="E850" i="4"/>
  <c r="F850" i="4"/>
  <c r="E851" i="4"/>
  <c r="F851" i="4"/>
  <c r="E852" i="4"/>
  <c r="F852" i="4"/>
  <c r="C853" i="4"/>
  <c r="D853" i="4"/>
  <c r="E853" i="4" s="1"/>
  <c r="F853" i="4" s="1"/>
  <c r="E858" i="4"/>
  <c r="F858" i="4" s="1"/>
  <c r="E861" i="4"/>
  <c r="F861" i="4" s="1"/>
  <c r="E863" i="4"/>
  <c r="F863" i="4"/>
  <c r="E864" i="4"/>
  <c r="F864" i="4" s="1"/>
  <c r="E865" i="4"/>
  <c r="F865" i="4" s="1"/>
  <c r="E869" i="4"/>
  <c r="F869" i="4" s="1"/>
  <c r="E873" i="4"/>
  <c r="F873" i="4" s="1"/>
  <c r="D877" i="4"/>
  <c r="E877" i="4" s="1"/>
  <c r="F877" i="4" s="1"/>
  <c r="D878" i="4"/>
  <c r="E878" i="4"/>
  <c r="F878" i="4" s="1"/>
  <c r="C879" i="4"/>
  <c r="C880" i="4" s="1"/>
  <c r="D876" i="4" l="1"/>
  <c r="D880" i="16"/>
  <c r="E853" i="16"/>
  <c r="F853" i="16" s="1"/>
  <c r="E874" i="16"/>
  <c r="F874" i="16" s="1"/>
  <c r="E860" i="4"/>
  <c r="F860" i="4" s="1"/>
  <c r="E870" i="4"/>
  <c r="F870" i="4" s="1"/>
  <c r="E871" i="4"/>
  <c r="F871" i="4" s="1"/>
  <c r="E866" i="4"/>
  <c r="F866" i="4" s="1"/>
  <c r="E867" i="4"/>
  <c r="F867" i="4" s="1"/>
  <c r="E872" i="4"/>
  <c r="F872" i="4" s="1"/>
  <c r="E868" i="4"/>
  <c r="F868" i="4" s="1"/>
  <c r="D107" i="15"/>
  <c r="C107" i="15"/>
  <c r="D875" i="4" l="1"/>
  <c r="E876" i="4"/>
  <c r="F876" i="4" s="1"/>
  <c r="E856" i="4"/>
  <c r="F856" i="4" s="1"/>
  <c r="E859" i="4"/>
  <c r="F859" i="4" s="1"/>
  <c r="D42" i="14"/>
  <c r="C42" i="14"/>
  <c r="D874" i="4" l="1"/>
  <c r="E874" i="4" s="1"/>
  <c r="F874" i="4" s="1"/>
  <c r="E875" i="4"/>
  <c r="F875" i="4" s="1"/>
  <c r="E855" i="4"/>
  <c r="F855" i="4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6" i="4"/>
  <c r="G737" i="4"/>
  <c r="G738" i="4"/>
  <c r="G739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G835" i="4"/>
  <c r="G836" i="4"/>
  <c r="G837" i="4"/>
  <c r="G838" i="4"/>
  <c r="G839" i="4"/>
  <c r="G840" i="4"/>
  <c r="G841" i="4"/>
  <c r="G842" i="4"/>
  <c r="G843" i="4"/>
  <c r="G844" i="4"/>
  <c r="G845" i="4"/>
  <c r="G846" i="4"/>
  <c r="G847" i="4"/>
  <c r="G848" i="4"/>
  <c r="G849" i="4"/>
  <c r="G850" i="4"/>
  <c r="G851" i="4"/>
  <c r="G852" i="4"/>
  <c r="G853" i="4"/>
  <c r="G854" i="4"/>
  <c r="G855" i="4"/>
  <c r="G856" i="4"/>
  <c r="G857" i="4"/>
  <c r="G858" i="4"/>
  <c r="G859" i="4"/>
  <c r="G860" i="4"/>
  <c r="G861" i="4"/>
  <c r="G862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D879" i="4" l="1"/>
  <c r="E854" i="4"/>
  <c r="F854" i="4" s="1"/>
  <c r="G14" i="4"/>
  <c r="G13" i="4"/>
  <c r="E879" i="4" l="1"/>
  <c r="F879" i="4" s="1"/>
  <c r="D880" i="4"/>
</calcChain>
</file>

<file path=xl/sharedStrings.xml><?xml version="1.0" encoding="utf-8"?>
<sst xmlns="http://schemas.openxmlformats.org/spreadsheetml/2006/main" count="3020" uniqueCount="1024">
  <si>
    <t>PEMERINTAH KABUPATEN TEMANGGUNG</t>
  </si>
  <si>
    <t>Kode Rekening</t>
  </si>
  <si>
    <t>Nama Rekening</t>
  </si>
  <si>
    <t>Realisasi</t>
  </si>
  <si>
    <t>Bertambah (Berkurang)</t>
  </si>
  <si>
    <t>Rupiah</t>
  </si>
  <si>
    <t>(%)</t>
  </si>
  <si>
    <t>PENDAPATAN DAERAH</t>
  </si>
  <si>
    <t>PENDAPATAN ASLI DAERAH (PAD)</t>
  </si>
  <si>
    <t>Pajak Daerah</t>
  </si>
  <si>
    <t>Pajak Hotel</t>
  </si>
  <si>
    <t>Pajak Restoran</t>
  </si>
  <si>
    <t>Pajak Restoran dan Sejenisnya</t>
  </si>
  <si>
    <t>Pajak Rumah Makan dan Sejenisnya</t>
  </si>
  <si>
    <t>Pajak Kantin dan Sejenisnya</t>
  </si>
  <si>
    <t>Pajak Jasa Boga/Katering dan Sejenisnya</t>
  </si>
  <si>
    <t>Pajak Hiburan</t>
  </si>
  <si>
    <t>Pajak Permainan Biliar dan Bowling</t>
  </si>
  <si>
    <t>Pajak Reklame</t>
  </si>
  <si>
    <t>Pajak Reklame Papan/Billboard/Videotron/ Megatron</t>
  </si>
  <si>
    <t>Pajak Reklame Kain</t>
  </si>
  <si>
    <t>Pajak Reklame Selebaran</t>
  </si>
  <si>
    <t>Pajak Penerangan Jalan</t>
  </si>
  <si>
    <t>Pajak Penerangan Jalan Sumber Lain</t>
  </si>
  <si>
    <t>Pajak Parkir</t>
  </si>
  <si>
    <t>Pajak Air Tanah</t>
  </si>
  <si>
    <t>Pajak Bumi dan Bangunan Perdesaan dan Perkotaan (PBBP2)</t>
  </si>
  <si>
    <t>PBBP2</t>
  </si>
  <si>
    <t>Bea Perolehan Hak Atas Tanah dan Bangunan (BPHTB)</t>
  </si>
  <si>
    <t>BPHTB-Pemindahan Hak</t>
  </si>
  <si>
    <t>Retribusi Daerah</t>
  </si>
  <si>
    <t>Retribusi Jasa Umum</t>
  </si>
  <si>
    <t>Retribusi Pelayanan Kesehatan</t>
  </si>
  <si>
    <t>Retribusi Pelayanan Kesehatan di Tempat Pelayanan Kesehatan Lainnya yang Sejenis</t>
  </si>
  <si>
    <t>Retribusi Pelayanan Persampahan/ Kebersihan</t>
  </si>
  <si>
    <t>Retribusi Pelayanan Pemakaman dan Pengabuan Mayat</t>
  </si>
  <si>
    <t>Retribusi Sewa Tempat Pemakaman atau Pembakaran/Pengabuan Mayat</t>
  </si>
  <si>
    <t>Retribusi Pelayanan Parkir di Tepi Jalan Umum</t>
  </si>
  <si>
    <t>Retribusi Penyediaan Pelayanan Parkir di Tepi Jalan Umum</t>
  </si>
  <si>
    <t>Retribusi Pelayanan Pasar</t>
  </si>
  <si>
    <t>Retribusi Los</t>
  </si>
  <si>
    <t>Retribusi Kios</t>
  </si>
  <si>
    <t>Retribusi Pengujian Kendaraan Bermotor</t>
  </si>
  <si>
    <t>Retribusi Jasa Usaha</t>
  </si>
  <si>
    <t>Retribusi Pemakaian Kekayaan Daerah</t>
  </si>
  <si>
    <t>Retribusi Penyewaan Tanah</t>
  </si>
  <si>
    <t>Retribusi Penyewaan Bangunan</t>
  </si>
  <si>
    <t>Retribusi Pemakaian Ruangan</t>
  </si>
  <si>
    <t>Retribusi Pemakaian Alat</t>
  </si>
  <si>
    <t>Retribusi Pasar Grosir dan/atau Pertokoan</t>
  </si>
  <si>
    <t>Retribusi Penyediaan Fasilitas Pasar/Pertokoan yang Dikontrakkan</t>
  </si>
  <si>
    <t>Retribusi Terminal</t>
  </si>
  <si>
    <t>Retribusi Pelayanan Penyediaan Fasilitas Lainnya di Lingkungan Terminal</t>
  </si>
  <si>
    <t>Retribusi Tempat Khusus Parkir</t>
  </si>
  <si>
    <t>Retribusi Pelayanan Tempat Khusus Parkir</t>
  </si>
  <si>
    <t>Retribusi Rumah Potong Hewan</t>
  </si>
  <si>
    <t>Retribusi Pelayanan Rumah Potong Hewan</t>
  </si>
  <si>
    <t>Retribusi Penjualan Produksi Usaha Daerah</t>
  </si>
  <si>
    <t>Retribusi Penjualan Produksi hasil Usaha Daerah berupa Bibit atau Benih Ikan</t>
  </si>
  <si>
    <t>Retribusi Perizinan Tertentu</t>
  </si>
  <si>
    <t>Retribusi Izin Trayek untuk Menyediakan Pelayanan Angkutan Umum</t>
  </si>
  <si>
    <t>Retribusi Persetujuan Bangunan Gedung</t>
  </si>
  <si>
    <t>Retribusi Penggunaan Tenaga Kerja Asing (TKA)</t>
  </si>
  <si>
    <t>Hasil Pengelolaan Kekayaan Daerah yang Dipisahkan</t>
  </si>
  <si>
    <t>Bagian Laba yang Dibagikan kepada Pemerintah Daerah (Dividen) atas Penyertaan Modal pada BUMD</t>
  </si>
  <si>
    <t>Bagian Laba yang Dibagikan kepada Pemerintah Daerah (Dividen) atas Penyertaan Modal pada BUMD (Lembaga Keuangan)</t>
  </si>
  <si>
    <t>Bagian Laba yang Dibagikan kepada Pemerintah Daerah (Dividen) atas Penyertaan Modal pada BUMD (Aneka Usaha)</t>
  </si>
  <si>
    <t>Bagian Laba yang Dibagikan kepada Pemerintah Daerah (Dividen) atas Penyertaan Modal pada BUMD (Bidang Air Minum)</t>
  </si>
  <si>
    <t>Bagian Laba yang Dibagikan kepada Pemerintah Daerah (Dividen) atas Penyertaan Modal pada Perusahaan Milik Daerah/BUMD (Bidang Air Minum)</t>
  </si>
  <si>
    <t>Lain-lain PAD yang Sah</t>
  </si>
  <si>
    <t>Hasil Penjualan BMD yang Tidak Dipisahkan</t>
  </si>
  <si>
    <t>Hasil Penjualan Peralatan dan Mesin</t>
  </si>
  <si>
    <t>Hasil Penjualan Peralatan Proses/Produksi-Unit Peralatan Proses/Produksi-Unit Peralatan Proses/Produksi Lainnya</t>
  </si>
  <si>
    <t>Hasil Penjualan Aset Tetap Lainnya</t>
  </si>
  <si>
    <t>Hasil Penjualan Tanaman-Tanaman-Tanaman</t>
  </si>
  <si>
    <t>Hasil Pemanfaatan BMD yang Tidak Dipisahkan</t>
  </si>
  <si>
    <t>Hasil Sewa BMD</t>
  </si>
  <si>
    <t>Hasil dari Kerja Sama Penyediaan Infrastruktur</t>
  </si>
  <si>
    <t>Jasa Giro</t>
  </si>
  <si>
    <t>Jasa Giro pada Kas Daerah</t>
  </si>
  <si>
    <t>Pendapatan Bunga</t>
  </si>
  <si>
    <t>Pendapatan Bunga atas Penempatan Uang Pemerintah Daerah</t>
  </si>
  <si>
    <t>Penerimaan atas Tuntutan Ganti Kerugian Keuangan Daerah</t>
  </si>
  <si>
    <t>Tuntutan Ganti Kerugian Daerah terhadap Pegawai Negeri Bukan Bendahara atau Pejabat Lain</t>
  </si>
  <si>
    <t>Pendapatan Denda atas Keterlambatan Pelaksanaan Pekerjaan</t>
  </si>
  <si>
    <t>Pendapatan Denda Pajak Daerah</t>
  </si>
  <si>
    <t>Pendapatan Denda Pajak Hotel</t>
  </si>
  <si>
    <t>Pendapatan Denda Pajak Restoran</t>
  </si>
  <si>
    <t>Pendapatan Denda Pajak Restoran dan Sejenisnya</t>
  </si>
  <si>
    <t>Pendapatan Denda Pajak Reklame</t>
  </si>
  <si>
    <t>Pendapatan Denda Pajak Reklame Papan/ Billboard/Videotron/Megatron</t>
  </si>
  <si>
    <t>Pendapatan Denda Pajak Air Tanah</t>
  </si>
  <si>
    <t>Pendapatan Denda Pajak Bumi dan Bangunan Perdesaan dan Perkotaan (PBBP2)</t>
  </si>
  <si>
    <t>Pendapatan Denda PBBP2</t>
  </si>
  <si>
    <t>Pendapatan Denda Retribusi Daerah</t>
  </si>
  <si>
    <t>Pendapatan Denda Retribusi Jasa Umum</t>
  </si>
  <si>
    <t>Pendapatan Denda Retribusi Pengujian Kendaraan Bermotor-Pengujian Kendaraan Bermotor</t>
  </si>
  <si>
    <t>Pendapatan dari Pengembalian</t>
  </si>
  <si>
    <t>Pendapatan dari Pengembalian Kelebihan Pembayaran Belanja Gaji dan Tunjangan ASN</t>
  </si>
  <si>
    <t>Pendapatan dari Pengembalian Kelebihan Pembayaran Belanja Gaji Pokok ASN-Gaji Pokok PNS</t>
  </si>
  <si>
    <t>Pendapatan BLUD</t>
  </si>
  <si>
    <t>Pendapatan BLUD dari Jasa Layanan</t>
  </si>
  <si>
    <t>PENDAPATAN TRANSFER</t>
  </si>
  <si>
    <t>Pendapatan Transfer Pemerintah Pusat</t>
  </si>
  <si>
    <t>Dana Perimbangan</t>
  </si>
  <si>
    <t>Dana Transfer Umum-Dana Bagi Hasil (DBH)</t>
  </si>
  <si>
    <t>DBH Pajak Bumi dan Bangunan</t>
  </si>
  <si>
    <t>DBH PPh Pasal 21</t>
  </si>
  <si>
    <t>DBH Cukai Hasil Tembakau (CHT)</t>
  </si>
  <si>
    <t>DBH Sumber Daya Alam (SDA) Minyak Bumi</t>
  </si>
  <si>
    <t>DBH Sumber Daya Alam (SDA) Pengusahaan Panas Bumi</t>
  </si>
  <si>
    <t>Dana Bagi Hasil (DBH) Sumber Daya Alam (SDA) Mineral dan Batubara-Royalty</t>
  </si>
  <si>
    <t>DBH Sumber Daya Alam (SDA) Kehutanan- Provisi Sumber Daya Hutan (PSDH)</t>
  </si>
  <si>
    <t>DBH Sumber Daya Alam (SDA) Perikanan</t>
  </si>
  <si>
    <t>Dana Transfer Umum-Dana Alokasi Umum (DAU)</t>
  </si>
  <si>
    <t>DAU</t>
  </si>
  <si>
    <t>DAU Tambahan Dukungan Pendanaan Kelurahan</t>
  </si>
  <si>
    <t>DAU Tambahan Dukungan Pendanaan atas Kebijakan Penyetaraan Penghasilan Tetap Kepala Desa dan Perangkat Desa</t>
  </si>
  <si>
    <t>DAU yang Ditentukan Penggunaannya Bidang Pendidikan</t>
  </si>
  <si>
    <t>DAU yang Ditentukan Penggunaannya Bidang Kesehatan</t>
  </si>
  <si>
    <t>DAU yang Ditentukan Penggunaannya Bidang Pekerjaan Umum</t>
  </si>
  <si>
    <t>Dana Transfer Khusus-Dana Alokasi Khusus (DAK) Fisik</t>
  </si>
  <si>
    <t>DAK Fisik-Bidang Pendidikan-Reguler-PAUD</t>
  </si>
  <si>
    <t>DAK Fisik-Bidang Pendidikan-Reguler-SD</t>
  </si>
  <si>
    <t>DAK Fisik-Bidang Pendidikan-Reguler-SMP</t>
  </si>
  <si>
    <t>DAK Fisik-Bidang Pendidikan-Reguler-Perpustakaan Daerah</t>
  </si>
  <si>
    <t>DAK Fisik-Bidang Kesehatan dan KB-Reguler-KB</t>
  </si>
  <si>
    <t>DAK Fisik-Bidang Pertanian-Penugasan-Pembangunan/Renovasi Sarana dan Prasarana Fisik Dasar Pembangunan Pertanian</t>
  </si>
  <si>
    <t>DAK Fisik-Bidang Jalan-Penugasan-Jalan</t>
  </si>
  <si>
    <t>DAK Fisik-Bidang Air Minum-Penugasan</t>
  </si>
  <si>
    <t>DAK Fisik-Bidang Sanitasi-Penugasan</t>
  </si>
  <si>
    <t>DAK Fisik-Bidang Irigasi-Penugasan</t>
  </si>
  <si>
    <t>DAK Fisik-Bidang Kesehatan dan KB-Reguler-Penguatan Sistem Kesehatan</t>
  </si>
  <si>
    <t>Dana Transfer Khusus-Dana Alokasi Khusus (DAK) Non Fisik</t>
  </si>
  <si>
    <t>DAK Non Fisik-BOS Reguler</t>
  </si>
  <si>
    <t>DAK Non Fisik-BOS Kinerja</t>
  </si>
  <si>
    <t>DAK Non Fisik-TPG PNSD</t>
  </si>
  <si>
    <t>DAK Non Fisik-Tamsil Guru PNSD</t>
  </si>
  <si>
    <t>DAK Non Fisik-Fasilitasi Penanaman Modal</t>
  </si>
  <si>
    <t>DAK Non Fisik-BOKB-KB</t>
  </si>
  <si>
    <t>DAK Non Fisik-Dana BOSP-BOP PAUD Reguler</t>
  </si>
  <si>
    <t>DAK Non Fisik-Dana BOSP-BOP PAUD Kinerja</t>
  </si>
  <si>
    <t>DAK Non Fisik-Dana BOSP-BOP Kesetaraan Reguler</t>
  </si>
  <si>
    <t>DAK Non Fisik-Dana BOSP-BOP Kesetaraan Kinerja</t>
  </si>
  <si>
    <t>DAK Non Fisik-Dana BOK-BOK Dinas-BOK Kabupaten/Kota</t>
  </si>
  <si>
    <t>DAK Non Fisik-Dana BOK-BOK Dinas-BOK Pengawasan Obat dan Makanan</t>
  </si>
  <si>
    <t>DAK Non Fisik-Dana BOK-BOK Puskesmas</t>
  </si>
  <si>
    <t>Dana Desa</t>
  </si>
  <si>
    <t>Insentif Fiskal</t>
  </si>
  <si>
    <t>Pendapatan Transfer Antar Daerah</t>
  </si>
  <si>
    <t>Pendapatan Bagi Hasil</t>
  </si>
  <si>
    <t>Pendapatan Bagi Hasil Pajak</t>
  </si>
  <si>
    <t>Pendapatan Bagi Hasil Pajak Kendaraan Bermotor</t>
  </si>
  <si>
    <t>Pendapatan Bagi Hasil Bea Balik Nama Kendaraan Bermotor</t>
  </si>
  <si>
    <t>Pendapatan Bagi Hasil Pajak Bahan Bakar Kendaraan Bermotor</t>
  </si>
  <si>
    <t>Pendapatan Bagi Hasil Pajak Air Permukaan</t>
  </si>
  <si>
    <t>Pendapatan Bagi Hasil Pajak Rokok</t>
  </si>
  <si>
    <t>BELANJA OPERASI</t>
  </si>
  <si>
    <t>Belanja Pegawai</t>
  </si>
  <si>
    <t>Belanja Gaji dan Tunjangan ASN</t>
  </si>
  <si>
    <t>Belanja Gaji Pokok ASN</t>
  </si>
  <si>
    <t>Belanja Tunjangan Keluarga ASN</t>
  </si>
  <si>
    <t>Belanja Tunjangan Jabatan ASN</t>
  </si>
  <si>
    <t>Belanja Tunjangan Fungsional ASN</t>
  </si>
  <si>
    <t>Belanja Tunjangan Fungsional Umum ASN</t>
  </si>
  <si>
    <t>Belanja Tunjangan Beras ASN</t>
  </si>
  <si>
    <t>Belanja Tunjangan PPh/Tunjangan Khusus ASN</t>
  </si>
  <si>
    <t>Belanja Pembulatan Gaji ASN</t>
  </si>
  <si>
    <t>Belanja Iuran Jaminan Kesehatan ASN</t>
  </si>
  <si>
    <t>Belanja Iuran Jaminan Kecelakaan Kerja ASN</t>
  </si>
  <si>
    <t>Belanja Iuran Jaminan Kematian ASN</t>
  </si>
  <si>
    <t>Belanja Iuran Simpanan Peserta Tabungan Perumahan Rakyat ASN</t>
  </si>
  <si>
    <t>Belanja Tambahan Penghasilan ASN</t>
  </si>
  <si>
    <t>Tambahan Penghasilan berdasarkan Beban Kerja ASN</t>
  </si>
  <si>
    <t>Tambahan Penghasilan berdasarkan Kondisi Kerja ASN</t>
  </si>
  <si>
    <t>Tambahan Penghasilan berdasarkan Kelangkaan Profesi ASN</t>
  </si>
  <si>
    <t>Tambahan Penghasilan berdasarkan Pertimbangan Objektif Lainnya ASN</t>
  </si>
  <si>
    <t>Belanja Insentif bagi ASN atas Pemungutan Pajak Daerah</t>
  </si>
  <si>
    <t>Belanja bagi ASN atas Insentif Pemungutan Retribusi Daerah</t>
  </si>
  <si>
    <t>Belanja Tunjangan Profesi Guru (TPG) PNSD</t>
  </si>
  <si>
    <t>Belanja Tambahan Penghasilan (Tamsil) Guru PNSD</t>
  </si>
  <si>
    <t>Belanja Honorarium</t>
  </si>
  <si>
    <t>Belanja Jasa Pengelolaan BMD</t>
  </si>
  <si>
    <t>Belanja Tunjangan Profesi Guru (TPG) PPPK</t>
  </si>
  <si>
    <t>Belanja Tambahan Penghasilan (Tamsil) Guru PPPK</t>
  </si>
  <si>
    <t>Belanja Gaji dan Tunjangan DPRD</t>
  </si>
  <si>
    <t>Belanja Uang Representasi DPRD</t>
  </si>
  <si>
    <t>Belanja Tunjangan Keluarga DPRD</t>
  </si>
  <si>
    <t>Belanja Tunjangan Beras DPRD</t>
  </si>
  <si>
    <t>Belanja Uang Paket DPRD</t>
  </si>
  <si>
    <t>Belanja Tunjangan Jabatan DPRD</t>
  </si>
  <si>
    <t>Belanja Tunjangan Alat Kelengkapan DPRD</t>
  </si>
  <si>
    <t>Belanja Tunjangan Alat Kelengkapan Lainnya DPRD</t>
  </si>
  <si>
    <t>Belanja Tunjangan Komunikasi Intensif Pimpinan dan Anggota DPRD</t>
  </si>
  <si>
    <t>Belanja Tunjangan Reses DPRD</t>
  </si>
  <si>
    <t>Belanja Pembebanan PPh kepada Pimpinan dan Anggota DPRD</t>
  </si>
  <si>
    <t>Belanja Pembulatan Gaji DPRD</t>
  </si>
  <si>
    <t>Belanja Tunjangan Kesejahteraan Pimpinan dan Anggota DPRD</t>
  </si>
  <si>
    <t>Belanja Tunjangan Transportasi DPRD</t>
  </si>
  <si>
    <t>Belanja Uang Jasa Pengabdian DPRD</t>
  </si>
  <si>
    <t>Belanja Gaji dan Tunjangan KDH/WKDH</t>
  </si>
  <si>
    <t>Belanja Gaji Pokok KDH/WKDH</t>
  </si>
  <si>
    <t>Belanja Tunjangan Keluarga KDH/WKDH</t>
  </si>
  <si>
    <t>Belanja Tunjangan Jabatan KDH/WKDH</t>
  </si>
  <si>
    <t>Belanja Tunjangan Beras KDH/WKDH</t>
  </si>
  <si>
    <t>Belanja Tunjangan PPh/Tunjangan Khusus KDH/WKDH</t>
  </si>
  <si>
    <t>Belanja Pembulatan Gaji KDH/WKDH</t>
  </si>
  <si>
    <t>Belanja Iuran Jaminan Kesehatan bagi KDH/WKDH</t>
  </si>
  <si>
    <t>Belanja Penerimaan Lainnya Pimpinan DPRD serta KDH/WKDH</t>
  </si>
  <si>
    <t>Belanja Dana Operasional Pimpinan DPRD</t>
  </si>
  <si>
    <t>Belanja Dana Operasional KDH/WKDH</t>
  </si>
  <si>
    <t>Belanja Pegawai BLUD</t>
  </si>
  <si>
    <t>Belanja Barang dan Jasa</t>
  </si>
  <si>
    <t>Belanja Barang</t>
  </si>
  <si>
    <t>Belanja Barang Pakai Habis</t>
  </si>
  <si>
    <t>Belanja Jasa</t>
  </si>
  <si>
    <t>Belanja Jasa Kantor</t>
  </si>
  <si>
    <t>Belanja Iuran Jaminan/Asuransi</t>
  </si>
  <si>
    <t>Belanja Sewa Tanah</t>
  </si>
  <si>
    <t>Belanja Sewa Peralatan dan Mesin</t>
  </si>
  <si>
    <t>Belanja Sewa Gedung dan Bangunan</t>
  </si>
  <si>
    <t>Belanja Sewa Aset Tetap Lainnya</t>
  </si>
  <si>
    <t>Belanja Jasa Konsultansi Konstruksi</t>
  </si>
  <si>
    <t>Belanja Kursus/Pelatihan, Sosialisasi, Bimbingan Teknis serta Pendidikan dan Pelatihan</t>
  </si>
  <si>
    <t>Belanja Pemeliharaan</t>
  </si>
  <si>
    <t>Belanja Pemeliharaan Peralatan dan Mesin</t>
  </si>
  <si>
    <t>Belanja Pemeliharaan Gedung dan Bangunan</t>
  </si>
  <si>
    <t>Belanja Pemeliharaan Jalan, Jaringan, dan Irigasi</t>
  </si>
  <si>
    <t>Belanja Pemeliharaan Aset Tetap Lainnya</t>
  </si>
  <si>
    <t>Belanja Perjalanan Dinas</t>
  </si>
  <si>
    <t>Belanja Perjalanan Dinas Dalam Negeri</t>
  </si>
  <si>
    <t>Belanja Uang dan/atau Jasa untuk Diberikan kepada Pihak Ketiga/Pihak Lain/Masyarakat</t>
  </si>
  <si>
    <t>Belanja Uang yang Diberikan kepada Pihak Ketiga/Pihak Lain/Masyarakat</t>
  </si>
  <si>
    <t>Belanja Jasa yang Diberikan kepada Pihak Ketiga/Pihak Lain/Masyarakat</t>
  </si>
  <si>
    <t>Belanja Barang dan Jasa BOS</t>
  </si>
  <si>
    <t>Belanja Barang dan Jasa BLUD</t>
  </si>
  <si>
    <t>Belanja Hibah</t>
  </si>
  <si>
    <t>Belanja Hibah kepada Badan, Lembaga, Organisasi Kemasyarakatan yang Berbadan Hukum Indonesia</t>
  </si>
  <si>
    <t>Belanja Hibah kepada Badan dan Lembaga yang Bersifat Nirlaba, Sukarela dan Sosial yang Dibentuk Berdasarkan Peraturan Perundang-Undangan</t>
  </si>
  <si>
    <t>Belanja Hibah kepada Badan dan Lembaga Nirlaba, Sukarela dan Sosial yang Telah Memiliki Surat Keterangan Terdaftar</t>
  </si>
  <si>
    <t>Belanja Hibah kepada Badan dan Lembaga Nirlaba, Sukarela Bersifat Sosial Kemasyarakatan</t>
  </si>
  <si>
    <t>Belanja Hibah Dana BOS</t>
  </si>
  <si>
    <t>Belanja Hibah Uang Dana BOS yang Diterima oleh Satdikdas Swasta</t>
  </si>
  <si>
    <t>Belanja Hibah Bantuan Keuangan kepada Partai Politik</t>
  </si>
  <si>
    <t>Belanja Hibah Dana BOSP</t>
  </si>
  <si>
    <t>Belanja Hibah Dana BOSP-BOP PAUD</t>
  </si>
  <si>
    <t>Belanja Hibah Dana BOSP-BOP Kesetaraan</t>
  </si>
  <si>
    <t>Belanja Bantuan Sosial</t>
  </si>
  <si>
    <t>Belanja Bantuan Sosial kepada Individu</t>
  </si>
  <si>
    <t>Belanja Bantuan Sosial Uang yang direncanakan kepada Individu</t>
  </si>
  <si>
    <t>Belanja Bantuan Sosial kepada Keluarga</t>
  </si>
  <si>
    <t>Belanja Bantuan Sosial Uang yang direncanakan kepada Keluarga</t>
  </si>
  <si>
    <t>Belanja Bantuan Sosial kepada Kelompok Masyarakat</t>
  </si>
  <si>
    <t>Belanja Bantuan Sosial Uang yang direncanakan kepada Kelompok Masyarakat</t>
  </si>
  <si>
    <t>Belanja Bantuan Sosial kepada Lembaga Non Pemerintahan (Bidang Pendidikan, Keagamaan dan Bidang Lainnya)</t>
  </si>
  <si>
    <t>Belanja Bantuan Sosial Uang yang direncanakan kepada Lembaga Non Pemerintahan (Bidang Pendidikan, Keagamaan dan Bidang Lainnya)</t>
  </si>
  <si>
    <t>BELANJA MODAL</t>
  </si>
  <si>
    <t>Belanja Modal Peralatan dan Mesin</t>
  </si>
  <si>
    <t>Belanja Modal Alat Besar</t>
  </si>
  <si>
    <t>Belanja Modal Alat Besar Darat</t>
  </si>
  <si>
    <t>Belanja Modal Alat Bantu</t>
  </si>
  <si>
    <t>Belanja Modal Alat Angkutan</t>
  </si>
  <si>
    <t>Belanja Modal Alat Angkutan Darat Bermotor</t>
  </si>
  <si>
    <t>Belanja Modal Alat Angkutan Darat Tak Bermotor</t>
  </si>
  <si>
    <t>Belanja Modal Alat Bengkel dan Alat Ukur</t>
  </si>
  <si>
    <t>Belanja Modal Alat Bengkel Bermesin</t>
  </si>
  <si>
    <t>Belanja Modal Alat Bengkel Tak Bermesin</t>
  </si>
  <si>
    <t>Belanja Modal Alat Ukur</t>
  </si>
  <si>
    <t>Belanja Modal Alat Pertanian</t>
  </si>
  <si>
    <t>Belanja Modal Alat Pengolahan</t>
  </si>
  <si>
    <t>Belanja Modal Alat Kantor dan Rumah Tangga</t>
  </si>
  <si>
    <t>Belanja Modal Alat Kantor</t>
  </si>
  <si>
    <t>Belanja Modal Alat Rumah Tangga</t>
  </si>
  <si>
    <t>Belanja Modal Meja dan Kursi Kerja/Rapat Pejabat</t>
  </si>
  <si>
    <t>Belanja Modal Alat Studio, Komunikasi, dan Pemancar</t>
  </si>
  <si>
    <t>Belanja Modal Alat Studio</t>
  </si>
  <si>
    <t>Belanja Modal Alat Komunikasi</t>
  </si>
  <si>
    <t>Belanja Modal Alat Kedokteran dan Kesehatan</t>
  </si>
  <si>
    <t>Belanja Modal Alat Kedokteran</t>
  </si>
  <si>
    <t>Belanja Modal Alat Kesehatan Umum</t>
  </si>
  <si>
    <t>Belanja Modal Alat Laboratorium</t>
  </si>
  <si>
    <t>Belanja Modal Alat Peraga Praktek Sekolah</t>
  </si>
  <si>
    <t>Belanja Modal Alat Laboratorium Lingkungan Hidup</t>
  </si>
  <si>
    <t>Belanja Modal Komputer</t>
  </si>
  <si>
    <t>Belanja Modal Komputer Unit</t>
  </si>
  <si>
    <t>Belanja Modal Peralatan Komputer</t>
  </si>
  <si>
    <t>Belanja Modal Alat Keselamatan Kerja</t>
  </si>
  <si>
    <t>Belanja Modal Alat Pelindung</t>
  </si>
  <si>
    <t>Belanja Modal Alat SAR</t>
  </si>
  <si>
    <t>Belanja Modal Rambu-Rambu</t>
  </si>
  <si>
    <t>Belanja Modal Rambu-Rambu Lalu Lintas Darat</t>
  </si>
  <si>
    <t>Belanja Modal Peralatan Olahraga</t>
  </si>
  <si>
    <t>Belanja Modal Peralatan dan Mesin BOS</t>
  </si>
  <si>
    <t>Belanja Modal Peralatan dan Mesin BOSP</t>
  </si>
  <si>
    <t>Belanja Modal Peralatan dan Mesin BOSP-BOS</t>
  </si>
  <si>
    <t>Belanja Modal Peralatan dan Mesin BLUD</t>
  </si>
  <si>
    <t>Belanja Modal Gedung dan Bangunan</t>
  </si>
  <si>
    <t>Belanja Modal Bangunan Gedung</t>
  </si>
  <si>
    <t>Belanja Modal Bangunan Gedung Tempat Kerja</t>
  </si>
  <si>
    <t>Belanja Modal Tugu Titik Kontrol/Pasti</t>
  </si>
  <si>
    <t>Belanja Modal Tugu/Tanda Batas</t>
  </si>
  <si>
    <t>Belanja Modal Gedung dan Bangunan BLUD</t>
  </si>
  <si>
    <t>Belanja Modal Jalan, Jaringan, dan Irigasi</t>
  </si>
  <si>
    <t>Belanja Modal Jalan dan Jembatan</t>
  </si>
  <si>
    <t>Belanja Modal Jalan</t>
  </si>
  <si>
    <t>Belanja Modal Jembatan</t>
  </si>
  <si>
    <t>Belanja Modal Bangunan Air</t>
  </si>
  <si>
    <t>Belanja Modal Bangunan Air Irigasi</t>
  </si>
  <si>
    <t>Belanja Modal Bangunan Air Bersih/Air Baku</t>
  </si>
  <si>
    <t>Belanja Modal Instalasi</t>
  </si>
  <si>
    <t>Belanja Modal Instalasi Air Kotor</t>
  </si>
  <si>
    <t>Belanja Modal Jalan, Jaringan, dan Irigasi BLUD</t>
  </si>
  <si>
    <t>Belanja Modal Aset Tetap Lainnya</t>
  </si>
  <si>
    <t>Belanja Modal Bahan Perpustakaan</t>
  </si>
  <si>
    <t>Belanja Modal Bahan Perpustakaan Tercetak</t>
  </si>
  <si>
    <t>Belanja Modal Hewan</t>
  </si>
  <si>
    <t>Belanja Modal Ternak</t>
  </si>
  <si>
    <t>Belanja Modal Aset Tetap Lainnya BOS</t>
  </si>
  <si>
    <t>Belanja Modal Aset Lainnya</t>
  </si>
  <si>
    <t>Belanja Modal Aset Lainnya-Aset Tidak Berwujud</t>
  </si>
  <si>
    <t>Belanja Modal Aset Tidak Berwujud</t>
  </si>
  <si>
    <t>Belanja Modal Aset Lainnya BLUD</t>
  </si>
  <si>
    <t>BELANJA TIDAK TERDUGA</t>
  </si>
  <si>
    <t>Belanja Tidak Terduga</t>
  </si>
  <si>
    <t>BELANJA TRANSFER</t>
  </si>
  <si>
    <t>Belanja Bagi Hasil</t>
  </si>
  <si>
    <t>Belanja Bagi Hasil Pajak Daerah Kepada Pemerintahan Kabupaten/Kota dan Desa</t>
  </si>
  <si>
    <t>Belanja Bagi Hasil Pajak Daerah Kepada Pemerintahan Desa</t>
  </si>
  <si>
    <t>Belanja Bagi Hasil Retribusi Daerah Kabupaten/Kota Kepada Pemerintah Desa</t>
  </si>
  <si>
    <t>Belanja Bantuan Keuangan</t>
  </si>
  <si>
    <t>Belanja Bantuan Keuangan Daerah Provinsi atau Kabupaten/Kota kepada Desa</t>
  </si>
  <si>
    <t>Belanja Bantuan Keuangan Khusus Daerah Provinsi atau Kabupaten/Kota kepada Desa</t>
  </si>
  <si>
    <t>Surplus (Defisit)</t>
  </si>
  <si>
    <t>PENERIMAAN PEMBIAYAAN</t>
  </si>
  <si>
    <t>Sisa Lebih Perhitungan Anggaran Tahun Sebelumnya</t>
  </si>
  <si>
    <t>Penghematan Belanja</t>
  </si>
  <si>
    <t>Penghematan Belanja-Belanja Operasi</t>
  </si>
  <si>
    <t>Penghematan Belanja Pegawai-Gaji dan Tunjangan ASN</t>
  </si>
  <si>
    <t>Sisa Belanja Lainnya</t>
  </si>
  <si>
    <t>Sisa Lebih Perhitungan Anggaran BLUD</t>
  </si>
  <si>
    <t>Pencairan Dana Cadangan</t>
  </si>
  <si>
    <t>Pembiayaan Netto</t>
  </si>
  <si>
    <t>Sisa Lebih Pembiayaan Anggaran (SILPA)</t>
  </si>
  <si>
    <t>Belanja Insentif bagi KDH/WKDH atas Pemungutan Pajak Daerah</t>
  </si>
  <si>
    <t>Pajak Barang dan Jasa Tertentu (PBJT)</t>
  </si>
  <si>
    <t>PBJT-Makanan dan/atau Minuman</t>
  </si>
  <si>
    <t>PBJT-Restoran</t>
  </si>
  <si>
    <t>PBJT-Penyedia Jasa Boga atau Katering</t>
  </si>
  <si>
    <t>PBJT-Tenaga Listrik</t>
  </si>
  <si>
    <t>PBJT-Konsumsi Tenaga Listrik dari Sumber Lain</t>
  </si>
  <si>
    <t>PBJT-Jasa Perhotelan</t>
  </si>
  <si>
    <t>PBJT-Hotel</t>
  </si>
  <si>
    <t>PBJT-Jasa Parkir</t>
  </si>
  <si>
    <t>PBJT-Penyediaan atau Penyelenggaraan Tempat Parkir</t>
  </si>
  <si>
    <t>PBJT-Jasa Kesenian dan Hiburan</t>
  </si>
  <si>
    <t>PBJT-Tontonan Film atau Bentuk Tontonan Audio Visual Lainnya yang Dipertontonkan secara Langsung di Suatu Lokasi Tertentu</t>
  </si>
  <si>
    <t>PBJT-Pergelaran Kesenian, Musik, Tari, dan/atau Busana</t>
  </si>
  <si>
    <t>PBJT-Olahraga Permainan dengan Menggunakan Tempat/Ruang dan/atau Peralatan dan Perlengkapan untuk Olahraga dan Kebugaran</t>
  </si>
  <si>
    <t>PBJT-Rekreasi Wahana Air, Wahana Ekologi, Wahana Pendidikan, Wahana Budaya, Wahana Salju, Wahana Permainan, Pemancingan, Agrowisata, dan Kebun Binatang</t>
  </si>
  <si>
    <t>PBJT-Panti Pijat dan Pijat Refleksi</t>
  </si>
  <si>
    <t>Retribusi Pelataran</t>
  </si>
  <si>
    <t>Retribusi Penyediaan dan/atau Penyedotan Kakus</t>
  </si>
  <si>
    <t>Retribusi Pelayanan Kebersihan</t>
  </si>
  <si>
    <t>Retribusi Pelayanan Persampahan</t>
  </si>
  <si>
    <t>Retribusi Tempat Penginapan/ Pesanggrahan/Vila</t>
  </si>
  <si>
    <t>Retribusi Pelayanan Tempat Penginapan/ Pesanggrahan/Vila</t>
  </si>
  <si>
    <t>Retribusi Penyediaan Tempat Kegiatan Usaha berupa Pasar, Grosir, Pertokoan, dan Tempat Kegiatan Usaha Lainnya</t>
  </si>
  <si>
    <t>Retribusi Penyediaan Tempat Khusus Parkir Diluar Badan Jalan</t>
  </si>
  <si>
    <t>Retribusi Pelayanan Rumah Pemotongan Hewan Ternak</t>
  </si>
  <si>
    <t>Retribusi Pelayanan Tempat Rekreasi, Pariwisata, dan Olahraga</t>
  </si>
  <si>
    <t>Retribusi Penjualan Hasil Produksi Usaha Pemerintah Daerah</t>
  </si>
  <si>
    <t>Retribusi Pemanfaatan Aset Daerah</t>
  </si>
  <si>
    <t>Pendapatan Denda atas Pelanggaran Peraturan Daerah</t>
  </si>
  <si>
    <t>Bantuan Keuangan</t>
  </si>
  <si>
    <t>Bantuan Keuangan Khusus dari Pemerintah Provinsi</t>
  </si>
  <si>
    <t>Bantuan Keuangan Khusus dari Pemerintah Daerah Provinsi</t>
  </si>
  <si>
    <t>Belanja Gaji Pokok PNS</t>
  </si>
  <si>
    <t>Belanja Gaji Pokok PPPK</t>
  </si>
  <si>
    <t>Belanja Tunjangan Keluarga PNS</t>
  </si>
  <si>
    <t>Belanja Tunjangan Keluarga PPPK</t>
  </si>
  <si>
    <t>Belanja Tunjangan Jabatan PNS</t>
  </si>
  <si>
    <t>Belanja Tunjangan Fungsional PNS</t>
  </si>
  <si>
    <t>Belanja Tunjangan Fungsional PPPK</t>
  </si>
  <si>
    <t>Belanja Tunjangan Fungsional Umum PNS</t>
  </si>
  <si>
    <t>Belanja Tunjangan Fungsional Umum PPPK</t>
  </si>
  <si>
    <t>Belanja Tunjangan Beras PNS</t>
  </si>
  <si>
    <t>Belanja Tunjangan Beras PPPK</t>
  </si>
  <si>
    <t>Belanja Tunjangan PPh/Tunjangan Khusus PNS</t>
  </si>
  <si>
    <t>Belanja Pembulatan Gaji PNS</t>
  </si>
  <si>
    <t>Belanja Pembulatan Gaji PPPK</t>
  </si>
  <si>
    <t>Belanja Iuran Jaminan Kesehatan PNS</t>
  </si>
  <si>
    <t>Belanja Iuran Jaminan Kesehatan PPPK</t>
  </si>
  <si>
    <t>Belanja Iuran Jaminan Kecelakaan Kerja PNS</t>
  </si>
  <si>
    <t>Belanja Iuran Jaminan Kecelakaan Kerja PPPK</t>
  </si>
  <si>
    <t>Belanja Iuran Jaminan Kematian PNS</t>
  </si>
  <si>
    <t>Belanja Iuran Jaminan Kematian PPPK</t>
  </si>
  <si>
    <t>Belanja Iuran Simpanan Peserta Tabungan Perumahan Rakyat PNS</t>
  </si>
  <si>
    <t>Belanja Iuran Simpanan Peserta Tabungan Perumahan Rakyat PPPK</t>
  </si>
  <si>
    <t>Tambahan Penghasilan berdasarkan Beban Kerja PNS</t>
  </si>
  <si>
    <t>Tambahan Penghasilan berdasarkan Beban Kerja PPPK</t>
  </si>
  <si>
    <t>Tambahan Penghasilan berdasarkan Kondisi Kerja PNS</t>
  </si>
  <si>
    <t>Tambahan Penghasilan berdasarkan Kelangkaan Profesi PNS</t>
  </si>
  <si>
    <t>Belanja Insentif bagi ASN atas Pemungutan Pajak Hotel</t>
  </si>
  <si>
    <t>Belanja Insentif bagi ASN atas Pemungutan Pajak Restoran</t>
  </si>
  <si>
    <t>Belanja Insentif bagi ASN atas Pemungutan Pajak Hiburan</t>
  </si>
  <si>
    <t>Belanja Insentif bagi ASN atas Pemungutan Pajak Reklame</t>
  </si>
  <si>
    <t>Belanja Insentif bagi ASN atas Pemungutan Pajak Penerangan Jalan</t>
  </si>
  <si>
    <t>Belanja Insentif bagi ASN atas Pemungutan Pajak Parkir</t>
  </si>
  <si>
    <t>Belanja Insentif bagi ASN atas Pemungutan Pajak Air Tanah</t>
  </si>
  <si>
    <t>Belanja Insentif bagi ASN atas Pemungutan Pajak Bumi Dan Bangunan Pedesaan Dan Perkotaan</t>
  </si>
  <si>
    <t>Belanja Insentif bagi ASN atas Pemungutan Bea Perolehan Hak atas Tanah dan Bangunan</t>
  </si>
  <si>
    <t>Belanja Insentif bagi ASN atas Pemungutan Pajak Barang dan Jasa Tertentu (PBJT)</t>
  </si>
  <si>
    <t>Belanja Insentif bagi ASN atas Pemungutan Retribusi Jasa Umum-Pelayanan Kesehatan</t>
  </si>
  <si>
    <t>Belanja Insentif bagi ASN atas Pemungutan Retribusi Jasa Umum-Pelayanan Persampahan/Kebersihan</t>
  </si>
  <si>
    <t>Belanja Insentif Pemungutan Retribusi Jasa Umum-Pelayanan Pemakaman dan Pengabuan Mayat bagi ASN</t>
  </si>
  <si>
    <t>Belanja Insentif bagi ASN atas Pemungutan Retribusi Jasa Umum-Pelayanan Parkir di Tepi Jalan Umum</t>
  </si>
  <si>
    <t>Belanja Insentif bagi ASN atas Pemungutan Retribusi Jasa Umum-Pelayanan Pasar</t>
  </si>
  <si>
    <t>Belanja Insentif bagi ASN atas Pemungutan Retribusi Jasa Umum-Pengujian Kendaraan Bermotor</t>
  </si>
  <si>
    <t>Belanja Insentif bagi ASN atas Pemungutan Retribusi Jasa Umum-Penyediaan dan/atau Penyedotan Kakus yang Dilakukan oleh Pemerintah Daerah</t>
  </si>
  <si>
    <t>Belanja Insentif bagi ASN atas Pemungutan Retribusi Jasa Umum-Pelayanan Tera/Tera Ulang</t>
  </si>
  <si>
    <t>Belanja Insentif bagi ASN atas Pemungutan Retribusi Jasa Umum-Pengawasan dan Pengendalian Menara Telekomunikasi</t>
  </si>
  <si>
    <t>Belanja Insentif bagi ASN atas Pemungutan Retribusi Jasa Usaha-Pemakaian Kekayaan Daerah</t>
  </si>
  <si>
    <t>Belanja Insentif bagi ASN atas Pemungutan Retribusi Jasa Usaha-Pasar Grosir dan/atau Pertokoan</t>
  </si>
  <si>
    <t>Belanja Insentif bagi ASN atas Pemungutan Retribusi Jasa Usaha-Terminal</t>
  </si>
  <si>
    <t>Belanja Insentif bagi ASN atas Pemungutan Retribusi Jasa Usaha-Tempat Khusus Parkir</t>
  </si>
  <si>
    <t>Belanja Insentif bagi ASN atas Pemungutan Retribusi Jasa Usaha-Rumah Potong Hewan</t>
  </si>
  <si>
    <t>Belanja Insentif bagi ASN atas Pemungutan Retribusi Jasa Usaha-Penjualan Produksi Usaha Daerah</t>
  </si>
  <si>
    <t>Belanja Insentif bagi ASN atas Pemungutan Retribusi Perizinan Tertentu-Izin Trayek untuk Menyediakan Pelayanan Angkutan Umum</t>
  </si>
  <si>
    <t>Belanja Insentif bagi ASN atas Pemungutan Retribusi Perizinan Tertentu-Persetujuan Bangunan Gedung</t>
  </si>
  <si>
    <t>Belanja Insentif bagi ASN atas Pemungutan Retribusi Perizinan Tertentu-Penggunaan Tenaga Kerja Asing (TKA)</t>
  </si>
  <si>
    <t>Belanja Insentif bagi ASN atas Pemungutan Retribusi Jasa Usaha-Retribusi Penyediaan Tempat Khusus Parkir Diluar Badan Jalan</t>
  </si>
  <si>
    <t>Belanja Insentif bagi ASN atas Pemungutan Retribusi Jasa Usaha-Retribusi Pelayanan Tempat Rekreasi, Pariwisata, dan Olahraga</t>
  </si>
  <si>
    <t>Belanja Insentif bagi ASN atas Pemungutan Retribusi Jasa Usaha-Retribusi Penjualan Hasil Produksi Usaha Pemerintah Daerah</t>
  </si>
  <si>
    <t>Belanja Insentif bagi ASN atas Pemungutan Retribusi Jasa Usaha-Retribusi Pemanfaatan Aset Daerah</t>
  </si>
  <si>
    <t>Belanja TPG PNSD</t>
  </si>
  <si>
    <t>Belanja Tamsil Guru PNSD</t>
  </si>
  <si>
    <t>Belanja Honorarium Penanggungjawaban Pengelola Keuangan</t>
  </si>
  <si>
    <t>Belanja Honorarium Pengadaan Barang/Jasa</t>
  </si>
  <si>
    <t>Belanja Jasa Pengelolaan BMD yang Tidak Menghasilkan Pendapatan</t>
  </si>
  <si>
    <t>Belanja TPG PPPK</t>
  </si>
  <si>
    <t>Belanja Tamsil Guru PPPK</t>
  </si>
  <si>
    <t>Belanja Iuran Jaminan Kesehatan bagi DPRD</t>
  </si>
  <si>
    <t>Belanja Jaminan Kecelakaan Kerja DPRD</t>
  </si>
  <si>
    <t>Belanja Jaminan Kematian DPRD</t>
  </si>
  <si>
    <t>Belanja Tunjangan Perumahan DPRD</t>
  </si>
  <si>
    <t>Belanja Insentif bagi KDH/WKDH atas Pemungutan Pajak Hotel</t>
  </si>
  <si>
    <t>Belanja Insentif bagi KDH/WKDH atas Pemungutan Pajak Restoran</t>
  </si>
  <si>
    <t>Belanja Insentif bagi KDH/WKDH atas Pemungutan Pajak Hiburan</t>
  </si>
  <si>
    <t>Belanja Insentif bagi KDH/WKDH atas Pemungutan Pajak Reklame</t>
  </si>
  <si>
    <t>Belanja Insentif bagi KDH/WKDH atas Pemungutan Pajak Penerangan Jalan</t>
  </si>
  <si>
    <t>Belanja Insentif bagi KDH/WKDH atas Pemungutan Pajak Parkir</t>
  </si>
  <si>
    <t>Belanja Insentif bagi KDH/WKDH atas Pemungutan Pajak Air Tanah</t>
  </si>
  <si>
    <t>Belanja Insentif bagi KDH/WKDH atas Pemungutan Pajak Bumi dan Bangunan Perdesaan dan Perkotaan</t>
  </si>
  <si>
    <t>Belanja Insentif bagi KDH/WKDH atas Pemungutan Bea Perolehan Hak atas Tanah dan Bangunan</t>
  </si>
  <si>
    <t>Belanja Insentif bagi KDH/WKDH atas Pemungutan Pajak Barang dan Jasa Tertentu (PBJT)</t>
  </si>
  <si>
    <t>Belanja Bahan-Bahan Bangunan dan Konstruksi</t>
  </si>
  <si>
    <t>Belanja Bahan-Bahan Kimia</t>
  </si>
  <si>
    <t>Belanja Bahan-Bahan Bakar dan Pelumas</t>
  </si>
  <si>
    <t>Belanja Bahan-Bahan/Bibit Tanaman</t>
  </si>
  <si>
    <t>Belanja Bahan-Isi Tabung Pemadam Kebakaran</t>
  </si>
  <si>
    <t>Belanja Bahan-Isi Tabung Gas</t>
  </si>
  <si>
    <t>Belanja Bahan-Bahan/Bibit Ternak/Bibit Ikan</t>
  </si>
  <si>
    <t>Belanja Bahan-Bahan Lainnya</t>
  </si>
  <si>
    <t>Belanja Suku Cadang-Suku Cadang Alat Angkutan</t>
  </si>
  <si>
    <t>Belanja Suku Cadang-Suku Cadang Alat Besar</t>
  </si>
  <si>
    <t>Belanja Suku Cadang-Suku Cadang Alat Studio dan Komunikasi</t>
  </si>
  <si>
    <t>Belanja Suku Cadang-Suku Cadang Alat Pertanian</t>
  </si>
  <si>
    <t>Belanja Suku Cadang-Suku Cadang Alat Bengkel</t>
  </si>
  <si>
    <t>Belanja Suku Cadang-Suku Cadang Lainnya</t>
  </si>
  <si>
    <t>Belanja Alat/Bahan untuk Kegiatan Kantor-Alat Tulis Kantor</t>
  </si>
  <si>
    <t>Belanja Alat/Bahan untuk Kegiatan Kantor- Kertas dan Cover</t>
  </si>
  <si>
    <t>Belanja Alat/Bahan untuk Kegiatan Kantor- Bahan Cetak</t>
  </si>
  <si>
    <t>Belanja Alat/Bahan untuk Kegiatan Kantor-Benda Pos</t>
  </si>
  <si>
    <t>Belanja Alat/Bahan untuk Kegiatan Kantor-Persediaan Dokumen/Administrasi Tender</t>
  </si>
  <si>
    <t>Belanja Alat/Bahan untuk Kegiatan Kantor-Bahan Komputer</t>
  </si>
  <si>
    <t>Belanja Alat/Bahan untuk Kegiatan Kantor-Perabot Kantor</t>
  </si>
  <si>
    <t>Belanja Alat/Bahan untuk Kegiatan Kantor-Alat Listrik</t>
  </si>
  <si>
    <t>Belanja Alat/Bahan untuk Kegiatan Kantor-Perlengkapan Dinas</t>
  </si>
  <si>
    <t>Belanja Alat/Bahan untuk Kegiatan Kantor- Suvenir/Cendera Mata</t>
  </si>
  <si>
    <t>Belanja Alat/Bahan untuk Kegiatan Kantor-Alat/Bahan untuk Kegiatan Kantor Lainnya</t>
  </si>
  <si>
    <t>Belanja Obat-Obatan-Obat</t>
  </si>
  <si>
    <t>Belanja Obat-Obatan-Obat-Obatan Lainnya</t>
  </si>
  <si>
    <t>Belanja Barang untuk Dijual/Diserahkan kepada Masyarakat</t>
  </si>
  <si>
    <t>Belanja Barang untuk Dijual/Diserahkan kepada Pihak Ketiga/Pihak Lain</t>
  </si>
  <si>
    <t>Belanja Natura dan Pakan-Pakan</t>
  </si>
  <si>
    <t>Belanja Makanan dan Minuman Rapat</t>
  </si>
  <si>
    <t>Belanja Makanan dan Minuman Jamuan Tamu</t>
  </si>
  <si>
    <t>Belanja Makanan dan Minuman pada Fasilitas Pelayanan Urusan Sosial</t>
  </si>
  <si>
    <t>Belanja Pakaian Sipil Lengkap (PSL)</t>
  </si>
  <si>
    <t>Belanja Pakaian Dinas Harian (PDH)</t>
  </si>
  <si>
    <t>Belanja Pakaian Dinas Lapangan (PDL)</t>
  </si>
  <si>
    <t>Belanja Pakaian Sipil Resmi (PSR)</t>
  </si>
  <si>
    <t>Belanja Pakaian Dinas Upacara (PDU)</t>
  </si>
  <si>
    <t>Belanja Pakaian Pelatihan Kerja</t>
  </si>
  <si>
    <t>Belanja Pakaian Kerja Laboratorium</t>
  </si>
  <si>
    <t>Belanja Pakaian KORPRI</t>
  </si>
  <si>
    <t>Belanja Pakaian Adat Daerah</t>
  </si>
  <si>
    <t>Belanja Pakaian Batik Tradisional</t>
  </si>
  <si>
    <t>Belanja Pakaian Olahraga</t>
  </si>
  <si>
    <t>Belanja Pakaian Paskibraka</t>
  </si>
  <si>
    <t>Honorarium Narasumber atau Pembahas, Moderator, Pembawa Acara, dan Panitia</t>
  </si>
  <si>
    <t>Honorarium Tim Pelaksana Kegiatan dan Sekretariat Tim Pelaksana Kegiatan</t>
  </si>
  <si>
    <t>Honorarium Pemberi Keterangan Ahli, Saksi Ahli, dan Beracara</t>
  </si>
  <si>
    <t>Honorarium Penyuluhan atau Pendampingan</t>
  </si>
  <si>
    <t>Honorarium Rohaniwan</t>
  </si>
  <si>
    <t>Honorarium Tim Penyusunan Jurnal, Buletin, Majalah, Pengelola Teknologi Informasi dan Pengelola Website</t>
  </si>
  <si>
    <t>Honorarium Penyelenggaraan Kegiatan Pendidikan dan Pelatihan</t>
  </si>
  <si>
    <t>Honorarium Tim Anggaran Pemerintah Daerah</t>
  </si>
  <si>
    <t>Belanja Jasa Tenaga Pendidikan</t>
  </si>
  <si>
    <t>Belanja Jasa Tenaga Kesehatan</t>
  </si>
  <si>
    <t>Belanja Jasa Tenaga Laboratorium</t>
  </si>
  <si>
    <t>Belanja Jasa Tenaga Penanganan Prasarana dan Sarana Umum</t>
  </si>
  <si>
    <t>Belanja Jasa Tenaga Ketenteraman, Ketertiban Umum, dan Perlindungan Masyarakat</t>
  </si>
  <si>
    <t>Belanja Jasa Tenaga Penanganan Bencana</t>
  </si>
  <si>
    <t>Belanja Jasa Tenaga Perhubungan</t>
  </si>
  <si>
    <t>Belanja Jasa Tenaga Teknis Pertanian dan Pangan</t>
  </si>
  <si>
    <t>Belanja Jasa Tenaga Kesenian dan Kebudayaan</t>
  </si>
  <si>
    <t>Belanja Jasa Tenaga Administrasi</t>
  </si>
  <si>
    <t>Belanja Jasa Tenaga Pelayanan Umum</t>
  </si>
  <si>
    <t>Belanja Jasa Tenaga Ahli</t>
  </si>
  <si>
    <t>Belanja Jasa Tenaga Kebersihan</t>
  </si>
  <si>
    <t>Belanja Jasa Tenaga Keamanan</t>
  </si>
  <si>
    <t>Belanja Jasa Tenaga Supir</t>
  </si>
  <si>
    <t>Belanja Jasa Tenaga Juru Masak</t>
  </si>
  <si>
    <t>Belanja Jasa Tenaga Teknisi Mekanik dan Listrik</t>
  </si>
  <si>
    <t>Belanja Jasa Juri Perlombaan/Pertandingan</t>
  </si>
  <si>
    <t>Belanja Jasa Tata Rias</t>
  </si>
  <si>
    <t>Belanja Jasa Tenaga Informasi dan Teknologi</t>
  </si>
  <si>
    <t>Belanja Jasa Pelaksanaan Transaksi Keuangan</t>
  </si>
  <si>
    <t>Belanja Jasa Penyelenggaraan Acara</t>
  </si>
  <si>
    <t>Belanja Jasa Kontribusi Asosiasi</t>
  </si>
  <si>
    <t>Belanja Jasa Pencucian Pakaian, Alat Kesenian dan Kebudayaan, serta Alat Rumah Tangga</t>
  </si>
  <si>
    <t>Belanja Jasa Kalibrasi</t>
  </si>
  <si>
    <t>Belanja Jasa Pengolahan Sampah</t>
  </si>
  <si>
    <t>Belanja Jasa Pengukuran Tanah</t>
  </si>
  <si>
    <t>Belanja Jasa Iklan/Reklame, Film, dan Pemotretan</t>
  </si>
  <si>
    <t>Belanja Tagihan Telepon</t>
  </si>
  <si>
    <t>Belanja Tagihan Air</t>
  </si>
  <si>
    <t>Belanja Tagihan Listrik</t>
  </si>
  <si>
    <t>Belanja Langganan Jurnal/Surat Kabar/Majalah</t>
  </si>
  <si>
    <t>Belanja Kawat/Faksimili/Internet/TV Berlangganan</t>
  </si>
  <si>
    <t>Belanja Paket/Pengiriman</t>
  </si>
  <si>
    <t>Belanja Pembayaran Pajak, Bea, dan Perizinan</t>
  </si>
  <si>
    <t>Belanja Rekening Penerangan Jalan Umum</t>
  </si>
  <si>
    <t>Belanja Lembur</t>
  </si>
  <si>
    <t>Belanja Medical Check Up</t>
  </si>
  <si>
    <t>Belanja Iuran Jaminan Kesehatan bagi Kepala Desa dan Perangkat Desa</t>
  </si>
  <si>
    <t>Belanja Iuran Jaminan Kesehatan bagi Peserta PBPU dan BP Kelas 3</t>
  </si>
  <si>
    <t>Belanja Bantuan Iuran Jaminan Kesehatan bagi Peserta PBPU dan BP Kelas 3</t>
  </si>
  <si>
    <t>Belanja Iuran Jaminan Kesehatan bagi Non ASN</t>
  </si>
  <si>
    <t>Belanja Iuran Jaminan Kecelakaan Kerja bagi Non ASN</t>
  </si>
  <si>
    <t>Belanja Iuran Jaminan Kematian bagi Non ASN</t>
  </si>
  <si>
    <t>Belanja Sewa Tanah Persil Lainnya</t>
  </si>
  <si>
    <t>Belanja Sewa Alat Besar Darat Lainnya</t>
  </si>
  <si>
    <t>Belanja Sewa Electric Generating Set</t>
  </si>
  <si>
    <t>Belanja Sewa Kendaraan Bermotor Penumpang</t>
  </si>
  <si>
    <t>Belanja Sewa Kendaraan Bermotor Angkutan Barang</t>
  </si>
  <si>
    <t>Belanja Sewa Alat Kantor Lainnya</t>
  </si>
  <si>
    <t>Belanja Sewa Mebel</t>
  </si>
  <si>
    <t>Belanja Sewa Peralatan Studio Audio</t>
  </si>
  <si>
    <t>Belanja Sewa Peralatan Studio Video dan Film</t>
  </si>
  <si>
    <t>Belanja Sewa Bangunan Gudang</t>
  </si>
  <si>
    <t>Belanja Sewa Bangunan Gedung Tempat Pertemuan</t>
  </si>
  <si>
    <t>Belanja Sewa Taman</t>
  </si>
  <si>
    <t>Belanja Sewa Hotel</t>
  </si>
  <si>
    <t>Belanja Sewa Tanaman</t>
  </si>
  <si>
    <t>Belanja Jasa Konsultansi Perencanaan Arsitektur-Jasa Nasihat dan Pra Desain Arsitektural</t>
  </si>
  <si>
    <t>Belanja Jasa Konsultansi Perencanaan Arsitektur-Jasa Desain Arsitektural</t>
  </si>
  <si>
    <t>Belanja Jasa Konsultansi Perencanaan Arsitektur-Jasa Arsitektur Lainnya</t>
  </si>
  <si>
    <t>Belanja Jasa Konsultansi Perencanaan Rekayasa-Jasa Desain Rekayasa untuk Pekerjaan Teknik Sipil Transportasi</t>
  </si>
  <si>
    <t>Belanja Jasa Konsultansi Perencanaan Penataan Ruang-Jasa Perencanaan Wilayah</t>
  </si>
  <si>
    <t>Belanja Jasa Konsultansi Perencanaan Penataan Ruang-Pengembangan Pemanfaatan Ruang</t>
  </si>
  <si>
    <t>Belanja Jasa Konsultansi Pengawasan Arsitektur</t>
  </si>
  <si>
    <t>Belanja Jasa Konsultansi Pengawasan Rekayasa-Jasa Pengawas Pekerjaan Konstruksi Bangunan Gedung</t>
  </si>
  <si>
    <t>Belanja Jasa Konsultansi Pengawasan Rekayasa-Jasa Pengawas Pekerjaan Konstruksi Teknik Sipil Transportasi</t>
  </si>
  <si>
    <t>Belanja Jasa Konsultansi Pengawasan Rekayasa-Jasa Pengawas Pekerjaan Konstruksi Teknik Sipil Air</t>
  </si>
  <si>
    <t>Belanja Kursus Singkat/Pelatihan</t>
  </si>
  <si>
    <t>Belanja Sosialisasi</t>
  </si>
  <si>
    <t>Belanja Bimbingan Teknis</t>
  </si>
  <si>
    <t>Belanja Diklat Kepemimpinan</t>
  </si>
  <si>
    <t>Belanja Sewa Aset Tidak Berwujud</t>
  </si>
  <si>
    <t>Belanja Sewa Aset Tidak Berwujud-Lisensi dan Franchise</t>
  </si>
  <si>
    <t>Belanja Pemeliharaan Alat Besar-Alat Bantu-Feeder</t>
  </si>
  <si>
    <t>Belanja Pemeliharaan Alat Besar-Alat Bantu-Pompa</t>
  </si>
  <si>
    <t>Belanja Pemeliharaan Alat Angkutan-Alat Angkutan Darat Bermotor-Kendaraan Dinas Bermotor Perorangan</t>
  </si>
  <si>
    <t>Belanja Pemeliharaan Alat Angkutan-Alat Angkutan Darat Bermotor-Kendaraan Bermotor Penumpang</t>
  </si>
  <si>
    <t>Belanja Pemeliharaan Alat Angkutan-Alat Angkutan Darat Bermotor-Kendaraan Bermotor Angkutan Barang</t>
  </si>
  <si>
    <t>Belanja Pemeliharaan Alat Angkutan-Alat Angkutan Darat Bermotor-Kendaraan Bermotor Beroda Dua</t>
  </si>
  <si>
    <t>Belanja Pemeliharaan Alat Angkutan-Alat Angkutan Darat Bermotor-Kendaraan Bermotor Beroda Tiga</t>
  </si>
  <si>
    <t>Belanja Pemeliharaan Alat Angkutan-Alat Angkutan Darat Tak Bermotor-Kendaraan Tak Bermotor Angkutan Barang</t>
  </si>
  <si>
    <t>Belanja Pemeliharaan Alat Kantor dan Rumah Tangga-Alat Kantor-Alat Reproduksi (Penggandaan)</t>
  </si>
  <si>
    <t>Belanja Pemeliharaan Alat Kantor dan Rumah Tangga-Alat Kantor-Alat Kantor Lainnya</t>
  </si>
  <si>
    <t>Belanja Pemeliharaan Alat Kantor dan Rumah Tangga-Alat Rumah Tangga-Mebel</t>
  </si>
  <si>
    <t>Belanja Pemeliharaan Alat Kantor dan Rumah Tangga-Alat Rumah Tangga-Alat Pendingin</t>
  </si>
  <si>
    <t>Belanja Pemeliharaan Alat Studio, Komunikasi, dan Pemancar-Alat Studio-Peralatan Studio Audio</t>
  </si>
  <si>
    <t>Belanja Pemeliharaan Alat Studio, Komunikasi, dan Pemancar-Alat Komunikasi-Alat Komunikasi Telephone</t>
  </si>
  <si>
    <t>Belanja Pemeliharaan Alat Studio, Komunikasi, dan Pemancar-Peralatan Pemancar-Sumber Tenaga</t>
  </si>
  <si>
    <t>Belanja Pemeliharaan Komputer-Komputer Unit-Personal Computer</t>
  </si>
  <si>
    <t>Belanja Pemeliharaan Komputer-Peralatan Komputer-Peralatan Personal Computer</t>
  </si>
  <si>
    <t>Belanja Pemeliharaan Komputer-Peralatan Komputer-Peralatan Jaringan</t>
  </si>
  <si>
    <t>Belanja Pemeliharaan Bangunan Gedung-Bangunan Gedung Tempat Kerja-Bangunan Gedung Kantor</t>
  </si>
  <si>
    <t>Belanja Pemeliharaan Tugu Titik Kontrol/Pasti-Tugu/Tanda Batas-Pagar</t>
  </si>
  <si>
    <t>Belanja Pemeliharaan Bangunan Air-Bangunan Air Irigasi-Bangunan Pengambilan Irigasi</t>
  </si>
  <si>
    <t>Belanja Pemeliharaan Bangunan Air-Bangunan Air Irigasi-Bangunan Pembawa Irigasi</t>
  </si>
  <si>
    <t>Belanja Pemeliharaan Bangunan Air-Bangunan Air Irigasi-Bangunan Pengaman Irigasi</t>
  </si>
  <si>
    <t>Belanja Pemeliharaan Barang Bercorak Kesenian/Kebudayaan/Olahraga-Barang Bercorak Kesenian-Alat Musik</t>
  </si>
  <si>
    <t>Belanja Perjalanan Dinas Biasa</t>
  </si>
  <si>
    <t>Belanja Perjalanan Dinas Dalam Kota</t>
  </si>
  <si>
    <t>Belanja Perjalanan Dinas Paket Meeting Luar Kota</t>
  </si>
  <si>
    <t>Belanja Hadiah yang Bersifat Perlombaan</t>
  </si>
  <si>
    <t>Belanja Transfer Keuangan Daerah dan Desa (TKDD)</t>
  </si>
  <si>
    <t>Belanja Jasa yang Diberikan kepada Pihak Ketiga/Pihak Lain</t>
  </si>
  <si>
    <t>Belanja Jasa yang Diberikan kepada Masyarakat</t>
  </si>
  <si>
    <t>Belanja Hibah Uang kepada Badan dan Lembaga yang Bersifat Nirlaba, Sukarela dan Sosial yang Dibentuk Berdasarkan Peraturan Perundang-Undangan</t>
  </si>
  <si>
    <t>Belanja Hibah Barang kepada Badan dan Lembaga yang Bersifat Nirlaba, Sukarela dan Sosial yang Dibentuk Berdasarkan Peraturan Perundang-Undangan</t>
  </si>
  <si>
    <t>Belanja Hibah Uang kepada Badan dan Lembaga Nirlaba, Sukarela dan Sosial yang Telah Memiliki Surat Keterangan Terdaftar</t>
  </si>
  <si>
    <t>Belanja Hibah Uang kepada Badan dan Lembaga Nirlaba, Sukarela Bersifat Sosial Kemasyarakatan</t>
  </si>
  <si>
    <t>Belanja Hibah berupa Bantuan Keuangan kepada Partai Politik</t>
  </si>
  <si>
    <t>Belanja Bantuan Sosial Uang yang Direncanakan kepada Individu</t>
  </si>
  <si>
    <t>Belanja Bantuan Sosial Uang yang Direncanakan kepada Keluarga</t>
  </si>
  <si>
    <t>Belanja Bantuan Sosial Uang yang Direncanakan kepada Kelompok Masyarakat</t>
  </si>
  <si>
    <t>Belanja Bantuan Sosial Uang yang Direncanakan kepada Lembaga Non Pemerintahan (Bidang Pendidikan, Keagamaan dan Bidang Lainnya)</t>
  </si>
  <si>
    <t>Belanja Modal Asphalt Equipment</t>
  </si>
  <si>
    <t>Belanja Modal Electric Generating Set</t>
  </si>
  <si>
    <t>Belanja Modal Pompa</t>
  </si>
  <si>
    <t>Belanja Modal Alat Bantu Lainnya</t>
  </si>
  <si>
    <t>Belanja Modal Kendaraan Dinas Bermotor Perorangan</t>
  </si>
  <si>
    <t>Belanja Modal Kendaraan Bermotor Beroda Dua</t>
  </si>
  <si>
    <t>Belanja Modal Kendaraan Bermotor Beroda Tiga</t>
  </si>
  <si>
    <t>Belanja Modal Kendaraan Tak Bermotor Angkutan Barang</t>
  </si>
  <si>
    <t>Belanja Modal Perkakas Konstruksi Logam yang Transportable (Berpindah)</t>
  </si>
  <si>
    <t>Belanja Modal Perkakas Bengkel Kayu</t>
  </si>
  <si>
    <t>Belanja Modal Perkakas Khusus (Special Tools)</t>
  </si>
  <si>
    <t>Belanja Modal Peralatan Ukur, Gip, dan Feeting</t>
  </si>
  <si>
    <t>Belanja Modal Alat Ukur Universal</t>
  </si>
  <si>
    <t>Belanja Modal Alat Penguji Kendaraan Bermotor</t>
  </si>
  <si>
    <t>Belanja Modal Alat Pengolahan Tanah dan Tanaman</t>
  </si>
  <si>
    <t>Belanja Modal Alat Pemeliharaan Tanaman/Ikan/Ternak</t>
  </si>
  <si>
    <t>Belanja Modal Alat Processing</t>
  </si>
  <si>
    <t>Belanja Modal Alat-Alat Peternakan</t>
  </si>
  <si>
    <t>Belanja Modal Mesin Hitung/Mesin Jumlah</t>
  </si>
  <si>
    <t>Belanja Modal Alat Penyimpan Perlengkapan Kantor</t>
  </si>
  <si>
    <t>Belanja Modal Alat Kantor Lainnya</t>
  </si>
  <si>
    <t>Belanja Modal Mebel</t>
  </si>
  <si>
    <t>Belanja Modal Alat Pembersih</t>
  </si>
  <si>
    <t>Belanja Modal Alat Pendingin</t>
  </si>
  <si>
    <t>Belanja Modal Alat Dapur</t>
  </si>
  <si>
    <t>Belanja Modal Alat Rumah Tangga Lainnya (Home Use)</t>
  </si>
  <si>
    <t>Belanja Modal Alat Pemadam Kebakaran</t>
  </si>
  <si>
    <t>Belanja Modal Meja Kerja Pejabat</t>
  </si>
  <si>
    <t>Belanja Modal Kursi Kerja Pejabat</t>
  </si>
  <si>
    <t>Belanja Modal Peralatan Studio Audio</t>
  </si>
  <si>
    <t>Belanja Modal Peralatan Studio Video dan Film</t>
  </si>
  <si>
    <t>Belanja Modal Alat Studio Lainnya</t>
  </si>
  <si>
    <t>Belanja Modal Alat Komunikasi Telephone</t>
  </si>
  <si>
    <t>Belanja Modal Alat Komunikasi Radio SSB</t>
  </si>
  <si>
    <t>Belanja Modal Alat Kedokteran Umum</t>
  </si>
  <si>
    <t>Belanja Modal Alat Kesehatan Kebidanan dan Penyakit Kandungan</t>
  </si>
  <si>
    <t>Belanja Modal Alat Kedokteran Neurologi (Saraf)</t>
  </si>
  <si>
    <t>Belanja Modal Alat Kedokteran Anestesi</t>
  </si>
  <si>
    <t>Belanja Modal Alat Kedokteran Lainnya</t>
  </si>
  <si>
    <t>Belanja Modal Alat Kesehatan Umum Lainnya</t>
  </si>
  <si>
    <t>Belanja Modal Alat Peraga Praktek Sekolah Bidang Studi:IPA Menengah</t>
  </si>
  <si>
    <t>Belanja Modal Alat Peraga PAUD/TK</t>
  </si>
  <si>
    <t>Belanja Modal Alat Laboratorium Kualitas Air dan Tanah</t>
  </si>
  <si>
    <t>Belanja Modal Personal Computer</t>
  </si>
  <si>
    <t>Belanja Modal Peralatan Personal Computer</t>
  </si>
  <si>
    <t>Belanja Modal Peralatan Jaringan</t>
  </si>
  <si>
    <t>Belanja Modal Peralatan Komputer Lainnya</t>
  </si>
  <si>
    <t>Belanja Modal Alat Deteksi</t>
  </si>
  <si>
    <t>Belanja Modal Alat Deteksi Lainnya</t>
  </si>
  <si>
    <t>Belanja Modal Baju Pengaman</t>
  </si>
  <si>
    <t>Belanja Modal Sepatu Lapangan</t>
  </si>
  <si>
    <t>Belanja Modal Alat Penolong</t>
  </si>
  <si>
    <t>Belanja Modal Rambu Tidak Bersuar</t>
  </si>
  <si>
    <t>Belanja Modal Rambu-Rambu Lalu Lintas Darat Lainnya</t>
  </si>
  <si>
    <t>Belanja Modal Peralatan Permainan</t>
  </si>
  <si>
    <t>Belanja Modal Peralatan Olahraga Lainnya</t>
  </si>
  <si>
    <t>Belanja Modal Peralatan dan Mesin BOSP-BOS Kinerja</t>
  </si>
  <si>
    <t>Belanja Modal Bangunan Gedung Kantor</t>
  </si>
  <si>
    <t>Belanja Modal Bangunan Kesehatan</t>
  </si>
  <si>
    <t>Belanja Modal Bangunan Gedung Tempat Pendidikan</t>
  </si>
  <si>
    <t>Belanja Modal Pagar</t>
  </si>
  <si>
    <t>Belanja Modal Jalan Kabupaten</t>
  </si>
  <si>
    <t>Belanja Modal Jalan Khusus</t>
  </si>
  <si>
    <t>Belanja Modal Jembatan pada Jalan Kabupaten</t>
  </si>
  <si>
    <t>Belanja Modal Bangunan Pengambilan Irigasi</t>
  </si>
  <si>
    <t>Belanja Modal Bangunan Pembawa Irigasi</t>
  </si>
  <si>
    <t>Belanja Modal Bangunan Pembuang Irigasi</t>
  </si>
  <si>
    <t>Belanja Modal Bangunan Air Bersih/Air Baku Lainnya</t>
  </si>
  <si>
    <t>Belanja Modal Instalasi Air Kotor Lainnya</t>
  </si>
  <si>
    <t>Belanja Modal Buku Umum</t>
  </si>
  <si>
    <t>Belanja Modal Buku Filsafat</t>
  </si>
  <si>
    <t>Belanja Modal Buku Agama</t>
  </si>
  <si>
    <t>Belanja Modal Buku Ilmu Sosial</t>
  </si>
  <si>
    <t>Belanja Modal Buku Ilmu Bahasa</t>
  </si>
  <si>
    <t>Belanja Modal Buku Matematika dan Pengetahuan Alam</t>
  </si>
  <si>
    <t>Belanja Modal Buku Ilmu Pengetahuan Praktis</t>
  </si>
  <si>
    <t>Belanja Modal Buku Arsitektur, Kesenian, dan Olahraga</t>
  </si>
  <si>
    <t>Belanja Modal Buku Geografi, Biografi, dan Sejarah</t>
  </si>
  <si>
    <t>Belanja Modal Barang Bercorak Kesenian/Kebudayaan/Olahraga</t>
  </si>
  <si>
    <t>Belanja Modal Barang Bercorak Kesenian</t>
  </si>
  <si>
    <t>Belanja Modal Alat Musik</t>
  </si>
  <si>
    <t>Belanja Modal Ternak Potong</t>
  </si>
  <si>
    <t>Belanja Modal Aset Tidak Berwujud-Lisensi dan Franchise</t>
  </si>
  <si>
    <t>Belanja Modal Aset Tidak Berwujud-Software</t>
  </si>
  <si>
    <t>Belanja Bantuan Keuangan Khusus Kabupaten/Kota kepada Desa</t>
  </si>
  <si>
    <t>Belanja Bantuan Keuangan Khusus Kabupaten/Kota kepada Desa yang bersumber dari Dana Desa</t>
  </si>
  <si>
    <t>Belanja Bantuan Keuangan Khusus Kabupaten/Kota kepada Desa yang bersumber dari Alokasi Dana Desa</t>
  </si>
  <si>
    <t>Penerimaan Kembali Pemberian Pinjaman Daerah</t>
  </si>
  <si>
    <t>Penerimaan Kembali Pinjaman kepada Masyarakat</t>
  </si>
  <si>
    <t>Penerimaan Kembali Dana Bergulir kepada Masyarakat</t>
  </si>
  <si>
    <t>DAK Fisik-Bidang Pendidikan-PAUD</t>
  </si>
  <si>
    <t>DAK Fisik-Bidang Pendidikan-SD</t>
  </si>
  <si>
    <t>DAK Fisik-Bidang Pendidikan-SMP</t>
  </si>
  <si>
    <t>DAK Fisik-Bidang Pendidikan-Perpustakaan</t>
  </si>
  <si>
    <t>DAK Fisik-Bidang Kesehatan-Penguatan Sistem Kesehatan</t>
  </si>
  <si>
    <t>DAK Fisik-Bidang Kesehatan-Keluarga Berencana</t>
  </si>
  <si>
    <t>DAK Fisik-Bidang Jalan-Tematik Penguatan Kawasan Sentra Produksi Pangan (Pertanian, Perikanan, dan Hewani)</t>
  </si>
  <si>
    <t>DAK Fisik-Bidang Air Minum-Air Minum Mendukung Peningkatan Kualitas SDM</t>
  </si>
  <si>
    <t>DAK Fisik-Bidang Sanitasi-Sanitasi Mendukung Peningkatan Kualitas SDM</t>
  </si>
  <si>
    <t>DAK Fisik-Bidang Irigasi-Tematik Penguatan Kawasan Sentra Produksi Pangan (Pertanian, Perikanan, dan Hewani)</t>
  </si>
  <si>
    <t>DAK Fisik-Bidang Pertanian-Tematik Penguatan Kawasan Sentra Produksi Pangan (Pertanian, Perikanan, dan Hewani)</t>
  </si>
  <si>
    <t>DAK Non Fisik-Dana BOSP-BOS Reguler</t>
  </si>
  <si>
    <t>DAK Non Fisik-Dana BOSP-BOS Kinerja</t>
  </si>
  <si>
    <t>DAK Non Fisik-Tunjangan Guru ASN Daerah-Tunjangan Profesi Guru</t>
  </si>
  <si>
    <t>DAK Non Fisik-Tunjangan Guru ASN Daerah-Tambahan Penghasilan Guru</t>
  </si>
  <si>
    <t>DAK Non Fisik-Bantuan Operasional Keluarga Berencana</t>
  </si>
  <si>
    <t>Belanja Jasa Pelayanan Kesehatan bagi ASN</t>
  </si>
  <si>
    <t>Belanja Iuran Jaminan Kecelakaan Kerja bagi Pekerja Rentan</t>
  </si>
  <si>
    <t>Belanja Iuran Jaminan Kematian bagi Pekerja Rentan</t>
  </si>
  <si>
    <t>Belanja Barang dan Jasa BOK Puskesmas</t>
  </si>
  <si>
    <t>Belanja Modal Alat Kedokteran Bedah</t>
  </si>
  <si>
    <t>Belanja Modal Alat Kedokteran Anak</t>
  </si>
  <si>
    <t>Belanja Modal Alat Kedokteran Poliklinik</t>
  </si>
  <si>
    <t>Belanja Modal Alat Kedokteran Jantung</t>
  </si>
  <si>
    <t>Belanja Modal Alat Kedokteran Radiodiagnostic</t>
  </si>
  <si>
    <t>KEPALA BPKPAD,</t>
  </si>
  <si>
    <t>TRI WINARNO, S.E., M.M.</t>
  </si>
  <si>
    <t>NIP. 19731020 199903 1 005</t>
  </si>
  <si>
    <t>Belanja Honorarium Perangkat Unit Kerja Pengadaan Barang dan Jasa (UKPBJ)</t>
  </si>
  <si>
    <t>Belanja Suku Cadang-Suku Cadang Alat Pemancar</t>
  </si>
  <si>
    <t>Belanja Jasa Tenaga Penanganan Sosial</t>
  </si>
  <si>
    <t>Belanja Pemeliharaan Jalan dan Jembatan-Jalan-Jalan Khusus</t>
  </si>
  <si>
    <t>Belanja Modal Perkakas Konstruksi Logam Terpasang pada Fondasi</t>
  </si>
  <si>
    <t>Belanja Modal Alat Produksi Perikanan</t>
  </si>
  <si>
    <t>Belanja Modal Peralatan Studio Pemetaan/Peralatan Ukur Tanah</t>
  </si>
  <si>
    <t>Belanja Modal Instalasi Lain</t>
  </si>
  <si>
    <t>Pendapatan Denda Pajak Parkir</t>
  </si>
  <si>
    <t>DBH PPh Pasal 25 dan Pasal 29/WPOPDN</t>
  </si>
  <si>
    <t>DBH Sumber Daya Alam (SDA) Gas Bumi</t>
  </si>
  <si>
    <t>DAU Tambahan Dukungan Pendanaan atas Kebijakan Penggajian Pegawai Pemerintah dengan Perjanjian Kerja</t>
  </si>
  <si>
    <t>LAIN-LAIN PENDAPATAN DAERAH YANG SAH</t>
  </si>
  <si>
    <t>Pendapatan Hibah</t>
  </si>
  <si>
    <t>Pendapatan Hibah dari Badan/Lembaga/ Organisasi Dalam Negeri/Luar Negeri</t>
  </si>
  <si>
    <t>Pendapatan Hibah dari Badan/Lembaga/ Organisasi Dalam Negeri</t>
  </si>
  <si>
    <t>Sisa Dana BOS</t>
  </si>
  <si>
    <t>Sisa Dana BOK Puskesmas</t>
  </si>
  <si>
    <t>PENGELUARAN PEMBIAYAAN</t>
  </si>
  <si>
    <t>Pembentukan Dana Cadangan</t>
  </si>
  <si>
    <t>Pembina Utama Muda</t>
  </si>
  <si>
    <t>KODE SKPD</t>
  </si>
  <si>
    <t>NAMA SKPD</t>
  </si>
  <si>
    <t>REALISASI</t>
  </si>
  <si>
    <t>URUSAN PEMERINTAHAN BIDANG PENDIDIKAN</t>
  </si>
  <si>
    <t>URUSAN PEMERINTAHAN BIDANG KESEHATAN</t>
  </si>
  <si>
    <t>URUSAN PEMERINTAHAN BIDANG PEKERJAAN UMUM DAN PENATAAN RUANG</t>
  </si>
  <si>
    <t>URUSAN PEMERINTAHAN BIDANG PERUMAHAN DAN KAWASAN PERMUKIMAN</t>
  </si>
  <si>
    <t>URUSAN PEMERINTAHAN BIDANG KETENTERAMAN DAN KETERTIBAN UMUM SERTA PERLINDUNGAN MASYARAKAT</t>
  </si>
  <si>
    <t>URUSAN PEMERINTAHAN BIDANG SOSIAL</t>
  </si>
  <si>
    <t>URUSAN PEMERINTAHAN BIDANG TENAGA KERJA</t>
  </si>
  <si>
    <t>URUSAN PEMERINTAHAN BIDANG PEMBERDAYAAN PEREMPUAN DAN PERLINDUNGAN ANAK</t>
  </si>
  <si>
    <t>URUSAN PEMERINTAHAN BIDANG PANGAN</t>
  </si>
  <si>
    <t>URUSAN PEMERINTAHAN BIDANG LINGKUNGAN HIDUP</t>
  </si>
  <si>
    <t>URUSAN PEMERINTAHAN BIDANG ADMINISTRASI KEPENDUDUKAN DAN PENCATATAN SIPIL</t>
  </si>
  <si>
    <t>URUSAN PEMERINTAHAN BIDANG PEMBERDAYAAN MASYARAKAT DAN DESA</t>
  </si>
  <si>
    <t>URUSAN PEMERINTAHAN BIDANG PENGENDALIAN PENDUDUK DAN KELUARGA BERENCANA</t>
  </si>
  <si>
    <t>URUSAN PEMERINTAHAN BIDANG PERHUBUNGAN</t>
  </si>
  <si>
    <t>URUSAN PEMERINTAHAN BIDANG KOMUNIKASI DAN INFORMATIKA</t>
  </si>
  <si>
    <t>URUSAN PEMERINTAHAN BIDANG KOPERASI, USAHA KECIL, DAN MENENGAH</t>
  </si>
  <si>
    <t>URUSAN PEMERINTAHAN BIDANG PENANAMAN MODAL</t>
  </si>
  <si>
    <t>URUSAN PEMERINTAHAN BIDANG KEPEMUDAAN DAN OLAHRAGA</t>
  </si>
  <si>
    <t>URUSAN PEMERINTAHAN BIDANG STATISTIK</t>
  </si>
  <si>
    <t>URUSAN PEMERINTAHAN BIDANG PERSANDIAN</t>
  </si>
  <si>
    <t>URUSAN PEMERINTAHAN BIDANG KEBUDAYAAN</t>
  </si>
  <si>
    <t>URUSAN PEMERINTAHAN BIDANG PERPUSTAKAAN</t>
  </si>
  <si>
    <t>URUSAN PEMERINTAHAN BIDANG KEARSIPAN</t>
  </si>
  <si>
    <t>URUSAN PEMERINTAHAN BIDANG KELAUTAN  DAN PERIKANAN</t>
  </si>
  <si>
    <t>URUSAN PEMERINTAHAN BIDANG PARIWISATA</t>
  </si>
  <si>
    <t>URUSAN PEMERINTAHAN BIDANG PERTANIAN</t>
  </si>
  <si>
    <t>URUSAN PEMERINTAHAN BIDANG PERDAGANGAN</t>
  </si>
  <si>
    <t>URUSAN PEMERINTAHAN BIDANG PERINDUSTRIAN</t>
  </si>
  <si>
    <t>SEKRETARIAT DAERAH</t>
  </si>
  <si>
    <t>SEKRETARIAT DPRD</t>
  </si>
  <si>
    <t>PERENCANAAN</t>
  </si>
  <si>
    <t>KEUANGAN</t>
  </si>
  <si>
    <t>KEPEGAWAIAN</t>
  </si>
  <si>
    <t>PENDIDIKAN DAN PELATIHAN</t>
  </si>
  <si>
    <t>PENELITIAN DAN PENGEMBANGAN</t>
  </si>
  <si>
    <t>INSPEKTORAT DAERAH</t>
  </si>
  <si>
    <t>KECAMATAN</t>
  </si>
  <si>
    <t>KESATUAN BANGSA DAN POLITIK</t>
  </si>
  <si>
    <t>JUMLAH</t>
  </si>
  <si>
    <t>1.01.2.19.0.00.03.0000</t>
  </si>
  <si>
    <t>Dinas Pendidikan, Kepemudaan dan Olahraga</t>
  </si>
  <si>
    <t>1.02.0.00.0.00.01.0000</t>
  </si>
  <si>
    <t>Dinas Kesehatan</t>
  </si>
  <si>
    <t>1.02.0.00.0.00.01.0001</t>
  </si>
  <si>
    <t>Rumah Sakit Umum Daerah (RSUD)</t>
  </si>
  <si>
    <t>1.02.0.00.0.00.01.0002</t>
  </si>
  <si>
    <t>Puskesmas Parakan</t>
  </si>
  <si>
    <t>1.02.0.00.0.00.01.0003</t>
  </si>
  <si>
    <t>Puskesmas Traji</t>
  </si>
  <si>
    <t>1.02.0.00.0.00.01.0004</t>
  </si>
  <si>
    <t>Puskesmas Kledung</t>
  </si>
  <si>
    <t>1.02.0.00.0.00.01.0005</t>
  </si>
  <si>
    <t>Puskesmas Bansari</t>
  </si>
  <si>
    <t>1.02.0.00.0.00.01.0006</t>
  </si>
  <si>
    <t>Puskesmas Bulu</t>
  </si>
  <si>
    <t>1.02.0.00.0.00.01.0007</t>
  </si>
  <si>
    <t>Puskesmas Temanggung</t>
  </si>
  <si>
    <t>1.02.0.00.0.00.01.0008</t>
  </si>
  <si>
    <t>Puskesmas Dharma Rini</t>
  </si>
  <si>
    <t>1.02.0.00.0.00.01.0009</t>
  </si>
  <si>
    <t>Puskesmas Tlogomulyo</t>
  </si>
  <si>
    <t>1.02.0.00.0.00.01.0010</t>
  </si>
  <si>
    <t>Puskesmas Tembarak</t>
  </si>
  <si>
    <t>1.02.0.00.0.00.01.0011</t>
  </si>
  <si>
    <t>Puskesmas Selopampang</t>
  </si>
  <si>
    <t>1.02.0.00.0.00.01.0012</t>
  </si>
  <si>
    <t>Puskesmas Kranggan</t>
  </si>
  <si>
    <t>1.02.0.00.0.00.01.0013</t>
  </si>
  <si>
    <t>Puskesmas Pare</t>
  </si>
  <si>
    <t>1.02.0.00.0.00.01.0014</t>
  </si>
  <si>
    <t>Puskesmas Pringsurat</t>
  </si>
  <si>
    <t>1.02.0.00.0.00.01.0015</t>
  </si>
  <si>
    <t>Puskesmas Rejosari</t>
  </si>
  <si>
    <t>1.02.0.00.0.00.01.0016</t>
  </si>
  <si>
    <t>Puskesmas Kaloran</t>
  </si>
  <si>
    <t>1.02.0.00.0.00.01.0017</t>
  </si>
  <si>
    <t>Puskesmas Tepusen</t>
  </si>
  <si>
    <t>1.02.0.00.0.00.01.0018</t>
  </si>
  <si>
    <t>Puskesmas Kandangan</t>
  </si>
  <si>
    <t>1.02.0.00.0.00.01.0019</t>
  </si>
  <si>
    <t>Puskesmas Kedu</t>
  </si>
  <si>
    <t>1.02.0.00.0.00.01.0020</t>
  </si>
  <si>
    <t>Puskesmas Ngadirejo</t>
  </si>
  <si>
    <t>1.02.0.00.0.00.01.0021</t>
  </si>
  <si>
    <t>Puskesmas Banjarsari</t>
  </si>
  <si>
    <t>1.02.0.00.0.00.01.0022</t>
  </si>
  <si>
    <t>Puskesmas Jumo</t>
  </si>
  <si>
    <t>1.02.0.00.0.00.01.0023</t>
  </si>
  <si>
    <t>Puskesmas Gemawang</t>
  </si>
  <si>
    <t>1.02.0.00.0.00.01.0024</t>
  </si>
  <si>
    <t>Puskesmas Candiroto</t>
  </si>
  <si>
    <t>1.02.0.00.0.00.01.0025</t>
  </si>
  <si>
    <t>Puskesmas Bejen</t>
  </si>
  <si>
    <t>1.02.0.00.0.00.01.0026</t>
  </si>
  <si>
    <t>Puskesmas Tretep</t>
  </si>
  <si>
    <t>1.02.0.00.0.00.01.0027</t>
  </si>
  <si>
    <t>Puskesmas Wonoboyo</t>
  </si>
  <si>
    <t>1.03.0.00.0.00.01.0000</t>
  </si>
  <si>
    <t>Dinas Pekerjaan Umum dan Penataan Ruang</t>
  </si>
  <si>
    <t>1.04.2.11.1.03.04.0000</t>
  </si>
  <si>
    <t>Dinas Perumahan Rakyat, Kawasan Permukiman dan Lingkungan Hidup</t>
  </si>
  <si>
    <t>1.05.0.00.0.00.03.0000</t>
  </si>
  <si>
    <t>Satuan Polisi Pamongpraja dan Pemadam Kebakaran</t>
  </si>
  <si>
    <t>1.05.0.00.0.00.04.0000</t>
  </si>
  <si>
    <t>Badan Penanggulangan Bencana Daerah</t>
  </si>
  <si>
    <t>1.06.0.00.0.00.01.0000</t>
  </si>
  <si>
    <t>Dinas Sosial</t>
  </si>
  <si>
    <t>2.08.2.14.0.00.02.0000</t>
  </si>
  <si>
    <t>Dinas Pemberdayaan Perempuan, Perlindungan Anak, Pengendalian Penduduk dan Keluarga Berencana</t>
  </si>
  <si>
    <t>2.09.3.27.3.25.03.0000</t>
  </si>
  <si>
    <t>Dinas Ketahanan Pangan, Pertanian dan Perikanan</t>
  </si>
  <si>
    <t>2.12.0.00.0.00.01.0000</t>
  </si>
  <si>
    <t>Dinas Kependudukan dan Pencatatan Sipil</t>
  </si>
  <si>
    <t>2.13.0.00.0.00.01.0000</t>
  </si>
  <si>
    <t>Dinas Pemberdayaan Masyarakat dan Desa</t>
  </si>
  <si>
    <t>2.15.0.00.0.00.01.0000</t>
  </si>
  <si>
    <t>Dinas Perhubungan</t>
  </si>
  <si>
    <t>2.16.2.20.2.21.04.0000</t>
  </si>
  <si>
    <t>Dinas Komunikasi dan Informatika</t>
  </si>
  <si>
    <t>2.17.3.30.0.00.03.0000</t>
  </si>
  <si>
    <t>Dinas Koperasi, Usaha Kecil, Menengah dan Perdagangan</t>
  </si>
  <si>
    <t>2.18.0.00.0.00.01.0000</t>
  </si>
  <si>
    <t>Dinas Penanaman Modal dan Pelayanan Terpadu Satu Pintu</t>
  </si>
  <si>
    <t>2.22.3.26.0.00.03.0000</t>
  </si>
  <si>
    <t>Dinas Kebudayaan dan Pariwisata</t>
  </si>
  <si>
    <t>2.23.2.24.0.00.02.0000</t>
  </si>
  <si>
    <t>Dinas Perpustakaan dan Kearsipan</t>
  </si>
  <si>
    <t>3.31.2.07.3.32.05.0000</t>
  </si>
  <si>
    <t>Dinas Perindustrian dan Tenaga Kerja</t>
  </si>
  <si>
    <t>4.01.0.00.0.00.01.0011</t>
  </si>
  <si>
    <t>Bagian Pemerintahan</t>
  </si>
  <si>
    <t>4.01.0.00.0.00.01.0013</t>
  </si>
  <si>
    <t>Bagian Hukum</t>
  </si>
  <si>
    <t>4.01.0.00.0.00.01.0020</t>
  </si>
  <si>
    <t>Bagian Kesejahteraan Rakyat dan Bina mental</t>
  </si>
  <si>
    <t>4.01.0.00.0.00.01.0021</t>
  </si>
  <si>
    <t>Bagian Perekonomian</t>
  </si>
  <si>
    <t>4.01.0.00.0.00.01.0022</t>
  </si>
  <si>
    <t>Bagian Pembangunan</t>
  </si>
  <si>
    <t>4.01.0.00.0.00.01.0023</t>
  </si>
  <si>
    <t>Bagian Pengadaan Barang dan Jasa</t>
  </si>
  <si>
    <t>4.01.0.00.0.00.01.0031</t>
  </si>
  <si>
    <t>Bagian Umum</t>
  </si>
  <si>
    <t>4.01.0.00.0.00.01.0032</t>
  </si>
  <si>
    <t>Bagian Organisasi</t>
  </si>
  <si>
    <t>4.01.0.00.0.00.01.0033</t>
  </si>
  <si>
    <t>Bagian Protokol dan Komunikasi Pimpinan</t>
  </si>
  <si>
    <t>4.02.0.00.0.00.01.0000</t>
  </si>
  <si>
    <t>Sekretariat DPRD</t>
  </si>
  <si>
    <t>5.01.5.05.0.00.02.0000</t>
  </si>
  <si>
    <t>Badan Perencanaan Pembangunan, Penelitian dan Pengembangan Daerah</t>
  </si>
  <si>
    <t>5.02.0.00.0.00.04.0000</t>
  </si>
  <si>
    <t>Badan Pengelolaan Keuangan, Pendapatan dan Aset Daerah</t>
  </si>
  <si>
    <t>5.03.5.04.0.00.01.0000</t>
  </si>
  <si>
    <t>Badan Kepegawaian dan Pengembangan Sumber Daya Manusia</t>
  </si>
  <si>
    <t>6.01.0.00.0.00.01.0000</t>
  </si>
  <si>
    <t>Inspektorat</t>
  </si>
  <si>
    <t>7.01.0.00.0.00.01.0000</t>
  </si>
  <si>
    <t>Kecamatan Temanggung</t>
  </si>
  <si>
    <t>7.01.0.00.0.00.01.0001</t>
  </si>
  <si>
    <t>Kelurahan Temanggung I</t>
  </si>
  <si>
    <t>7.01.0.00.0.00.01.0002</t>
  </si>
  <si>
    <t>Kelurahan Temanggung II</t>
  </si>
  <si>
    <t>7.01.0.00.0.00.01.0003</t>
  </si>
  <si>
    <t>Kelurahan Butuh</t>
  </si>
  <si>
    <t>7.01.0.00.0.00.01.0004</t>
  </si>
  <si>
    <t>Kelurahan Jampiroso</t>
  </si>
  <si>
    <t>7.01.0.00.0.00.01.0005</t>
  </si>
  <si>
    <t>Kelurahan Jampirejo</t>
  </si>
  <si>
    <t>7.01.0.00.0.00.01.0006</t>
  </si>
  <si>
    <t>Kelurahan Kertosari</t>
  </si>
  <si>
    <t>7.01.0.00.0.00.01.0007</t>
  </si>
  <si>
    <t>Kelurahan Banyuurip</t>
  </si>
  <si>
    <t>7.01.0.00.0.00.01.0008</t>
  </si>
  <si>
    <t>Kelurahan Kowangan</t>
  </si>
  <si>
    <t>7.01.0.00.0.00.01.0009</t>
  </si>
  <si>
    <t>Kelurahan Jurang</t>
  </si>
  <si>
    <t>7.01.0.00.0.00.01.0010</t>
  </si>
  <si>
    <t>Kelurahan Tlogorejo</t>
  </si>
  <si>
    <t>7.01.0.00.0.00.01.0011</t>
  </si>
  <si>
    <t>Kelurahan Kebonsari</t>
  </si>
  <si>
    <t>7.01.0.00.0.00.01.0012</t>
  </si>
  <si>
    <t>Kelurahan Manding</t>
  </si>
  <si>
    <t>7.01.0.00.0.00.01.0013</t>
  </si>
  <si>
    <t>Kelurahan Mungseng</t>
  </si>
  <si>
    <t>7.01.0.00.0.00.01.0014</t>
  </si>
  <si>
    <t>Kelurahan Purworejo</t>
  </si>
  <si>
    <t>7.01.0.00.0.00.01.0015</t>
  </si>
  <si>
    <t>Kelurahan Giyanti</t>
  </si>
  <si>
    <t>7.01.0.00.0.00.01.0016</t>
  </si>
  <si>
    <t>Kelurahan Madureso</t>
  </si>
  <si>
    <t>7.01.0.00.0.00.01.0017</t>
  </si>
  <si>
    <t>Kelurahan Sidorejo</t>
  </si>
  <si>
    <t>7.01.0.00.0.00.01.0018</t>
  </si>
  <si>
    <t>Kelurahan Walitelon Selatan</t>
  </si>
  <si>
    <t>7.01.0.00.0.00.01.0019</t>
  </si>
  <si>
    <t>Kelurahan Walitelon Utara</t>
  </si>
  <si>
    <t>7.01.0.00.0.00.02.0000</t>
  </si>
  <si>
    <t>Kecamatan Tembarak</t>
  </si>
  <si>
    <t>7.01.0.00.0.00.03.0000</t>
  </si>
  <si>
    <t>Kecamatan Pringsurat</t>
  </si>
  <si>
    <t>7.01.0.00.0.00.04.0000</t>
  </si>
  <si>
    <t>Kecamatan Kaloran</t>
  </si>
  <si>
    <t>7.01.0.00.0.00.05.0000</t>
  </si>
  <si>
    <t>Kecamatan Parakan</t>
  </si>
  <si>
    <t>7.01.0.00.0.00.05.0001</t>
  </si>
  <si>
    <t>Kelurahan Parakan Kauman</t>
  </si>
  <si>
    <t>7.01.0.00.0.00.05.0002</t>
  </si>
  <si>
    <t>Kelurahan Parakan Wetan</t>
  </si>
  <si>
    <t>7.01.0.00.0.00.06.0000</t>
  </si>
  <si>
    <t>Kecamatan Bulu</t>
  </si>
  <si>
    <t>7.01.0.00.0.00.07.0000</t>
  </si>
  <si>
    <t>Kecamatan Kedu</t>
  </si>
  <si>
    <t>7.01.0.00.0.00.08.0000</t>
  </si>
  <si>
    <t>Kecamatan Kandangan</t>
  </si>
  <si>
    <t>7.01.0.00.0.00.09.0000</t>
  </si>
  <si>
    <t>Kecamatan Candiroto</t>
  </si>
  <si>
    <t>7.01.0.00.0.00.10.0000</t>
  </si>
  <si>
    <t>Kecamatan Ngadirejo</t>
  </si>
  <si>
    <t>7.01.0.00.0.00.10.0001</t>
  </si>
  <si>
    <t>Kelurahan Manggong</t>
  </si>
  <si>
    <t>7.01.0.00.0.00.11.0000</t>
  </si>
  <si>
    <t>Kecamatan Jumo</t>
  </si>
  <si>
    <t>7.01.0.00.0.00.12.0000</t>
  </si>
  <si>
    <t>Kecamatan Wonoboyo</t>
  </si>
  <si>
    <t>7.01.0.00.0.00.13.0000</t>
  </si>
  <si>
    <t>Kecamatan Kranggan</t>
  </si>
  <si>
    <t>7.01.0.00.0.00.13.0001</t>
  </si>
  <si>
    <t>Kelurahan Kranggan</t>
  </si>
  <si>
    <t>7.01.0.00.0.00.14.0000</t>
  </si>
  <si>
    <t>Kecamatan Bejen</t>
  </si>
  <si>
    <t>7.01.0.00.0.00.15.0000</t>
  </si>
  <si>
    <t>Kecamatan Kledung</t>
  </si>
  <si>
    <t>7.01.0.00.0.00.16.0000</t>
  </si>
  <si>
    <t>Kecamatan Bansari</t>
  </si>
  <si>
    <t>7.01.0.00.0.00.17.0000</t>
  </si>
  <si>
    <t>Kecamatan Tlogomulyo</t>
  </si>
  <si>
    <t>7.01.0.00.0.00.18.0000</t>
  </si>
  <si>
    <t>Kecamatan Selopampang</t>
  </si>
  <si>
    <t>7.01.0.00.0.00.19.0000</t>
  </si>
  <si>
    <t>Kecamatan Gemawang</t>
  </si>
  <si>
    <t>7.01.0.00.0.00.20.0000</t>
  </si>
  <si>
    <t>Kecamatan Tretep</t>
  </si>
  <si>
    <t>8.01.0.00.0.00.01.0000</t>
  </si>
  <si>
    <t>Badan Kesatuan Bangsa dan Politik</t>
  </si>
  <si>
    <t>Temanggung,         Januari 2025</t>
  </si>
  <si>
    <t>REALISASI APBD TAHUN ANGGARAN 2024</t>
  </si>
  <si>
    <t>DAK NonFisik-Dana Ketahanan Pangan dan Pertanian</t>
  </si>
  <si>
    <t>Belanja Alat/Bahan untuk Kegiatan Kantor-Perlengkapan Pendukung Olahraga</t>
  </si>
  <si>
    <t>DATA REALISASI BELANJA PER URUSAN TAHUN ANGGARAN 2024</t>
  </si>
  <si>
    <t>DATA REALISASI BELANJA PER SKPD TAHUN ANGGARAN 2024</t>
  </si>
  <si>
    <t>BELANJA DAERAH</t>
  </si>
  <si>
    <t>Data Per Tanggal 31 Januari 2025</t>
  </si>
  <si>
    <t>Anggaran Perubahan</t>
  </si>
  <si>
    <t>Anggaran Perubahan atas Perubahan Perbup Kedua</t>
  </si>
  <si>
    <t>ANGGARAN PERUBAHAN</t>
  </si>
  <si>
    <t>KODE JENIS BELANJA</t>
  </si>
  <si>
    <t>NAMA JENIS BELANJA</t>
  </si>
  <si>
    <t>JENIS BELANJA</t>
  </si>
  <si>
    <t>DATA REALISASI PER JENIS BELANJA PER SKPD TAHUN ANGGARAN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</si>
</sst>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(#,##0.00\)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u/>
      <sz val="11"/>
      <color theme="1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1" fontId="4" fillId="0" borderId="0" xfId="1" applyNumberFormat="1" applyAlignment="1">
      <alignment horizontal="left" vertical="center"/>
    </xf>
    <xf numFmtId="1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vertical="top"/>
    </xf>
    <xf numFmtId="0" fontId="3" fillId="0" borderId="0" xfId="0" applyFont="1"/>
    <xf numFmtId="1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horizontal="right" vertical="top" wrapText="1"/>
    </xf>
    <xf numFmtId="0" fontId="0" fillId="0" borderId="0" xfId="0" applyAlignment="1">
      <alignment vertical="top"/>
    </xf>
    <xf numFmtId="164" fontId="6" fillId="0" borderId="1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 wrapText="1"/>
    </xf>
    <xf numFmtId="1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3" fontId="7" fillId="0" borderId="0" xfId="0" applyNumberFormat="1" applyFont="1" applyFill="1" applyBorder="1" applyAlignment="1"/>
    <xf numFmtId="0" fontId="6" fillId="0" borderId="0" xfId="0" applyFont="1"/>
    <xf numFmtId="164" fontId="0" fillId="0" borderId="0" xfId="0" applyNumberFormat="1"/>
    <xf numFmtId="0" fontId="0" fillId="0" borderId="7" xfId="0" applyBorder="1" applyAlignment="1">
      <alignment horizontal="left"/>
    </xf>
    <xf numFmtId="43" fontId="0" fillId="0" borderId="7" xfId="3" applyFont="1" applyBorder="1"/>
    <xf numFmtId="43" fontId="0" fillId="0" borderId="0" xfId="3" applyFont="1"/>
    <xf numFmtId="3" fontId="6" fillId="0" borderId="0" xfId="0" applyNumberFormat="1" applyFont="1"/>
    <xf numFmtId="4" fontId="6" fillId="0" borderId="0" xfId="0" applyNumberFormat="1" applyFont="1"/>
    <xf numFmtId="43" fontId="6" fillId="0" borderId="0" xfId="3" applyFont="1"/>
    <xf numFmtId="43" fontId="6" fillId="0" borderId="0" xfId="0" applyNumberFormat="1" applyFont="1"/>
    <xf numFmtId="43" fontId="5" fillId="0" borderId="7" xfId="3" applyFont="1" applyBorder="1"/>
    <xf numFmtId="0" fontId="0" fillId="0" borderId="0" xfId="0" applyAlignment="1">
      <alignment vertical="top"/>
    </xf>
    <xf numFmtId="3" fontId="7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1" fontId="5" fillId="0" borderId="0" xfId="2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43" fontId="5" fillId="0" borderId="7" xfId="3" applyFont="1" applyBorder="1" applyAlignment="1">
      <alignment horizontal="center" vertical="center" wrapText="1"/>
    </xf>
    <xf numFmtId="0" fontId="0" fillId="0" borderId="0" xfId="0" applyAlignment="1">
      <alignment wrapText="1"/>
    </xf>
    <xf numFmtId="43" fontId="0" fillId="0" borderId="0" xfId="3" applyFont="1" applyAlignment="1"/>
    <xf numFmtId="0" fontId="5" fillId="0" borderId="7" xfId="0" applyFont="1" applyBorder="1" applyAlignment="1">
      <alignment horizontal="center" wrapText="1"/>
    </xf>
    <xf numFmtId="0" fontId="0" fillId="0" borderId="7" xfId="0" applyBorder="1"/>
    <xf numFmtId="0" fontId="5" fillId="0" borderId="10" xfId="0" applyFont="1" applyBorder="1" applyAlignment="1">
      <alignment horizontal="center"/>
    </xf>
  </cellXfs>
  <cellStyles count="4">
    <cellStyle name="Comma" xfId="3" builtinId="3"/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9525</xdr:rowOff>
    </xdr:from>
    <xdr:to>
      <xdr:col>2</xdr:col>
      <xdr:colOff>1076150</xdr:colOff>
      <xdr:row>5</xdr:row>
      <xdr:rowOff>123825</xdr:rowOff>
    </xdr:to>
    <xdr:pic>
      <xdr:nvPicPr>
        <xdr:cNvPr id="3" name="Picture 2" descr="https://keuangan.temanggungkab.go.id/akuntansi/2024/image/logo-Temanggung-tinn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9525"/>
          <a:ext cx="70467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9525</xdr:rowOff>
    </xdr:from>
    <xdr:to>
      <xdr:col>2</xdr:col>
      <xdr:colOff>1076150</xdr:colOff>
      <xdr:row>5</xdr:row>
      <xdr:rowOff>123825</xdr:rowOff>
    </xdr:to>
    <xdr:pic>
      <xdr:nvPicPr>
        <xdr:cNvPr id="2" name="Picture 1" descr="https://keuangan.temanggungkab.go.id/akuntansi/2024/image/logo-Temanggung-tinn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9525"/>
          <a:ext cx="70467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890"/>
  <sheetViews>
    <sheetView workbookViewId="0">
      <selection activeCell="C11" sqref="C11:C12"/>
    </sheetView>
  </sheetViews>
  <sheetFormatPr defaultRowHeight="15" x14ac:dyDescent="0.25"/>
  <cols>
    <col min="1" max="1" width="14.42578125" bestFit="1" customWidth="1"/>
    <col min="2" max="2" width="32.85546875" customWidth="1"/>
    <col min="3" max="4" width="19.140625" bestFit="1" customWidth="1"/>
    <col min="5" max="5" width="20.5703125" bestFit="1" customWidth="1"/>
    <col min="7" max="7" width="3" bestFit="1" customWidth="1"/>
    <col min="8" max="8" width="12.7109375" bestFit="1" customWidth="1"/>
    <col min="9" max="9" width="15.28515625" bestFit="1" customWidth="1"/>
  </cols>
  <sheetData>
    <row r="1" spans="1:7" x14ac:dyDescent="0.25">
      <c r="A1" s="5"/>
    </row>
    <row r="2" spans="1:7" x14ac:dyDescent="0.25">
      <c r="A2" s="5"/>
    </row>
    <row r="3" spans="1:7" x14ac:dyDescent="0.25">
      <c r="A3" s="5"/>
    </row>
    <row r="4" spans="1:7" x14ac:dyDescent="0.25">
      <c r="A4" s="3"/>
      <c r="B4" s="2"/>
      <c r="C4" s="2"/>
      <c r="D4" s="2"/>
      <c r="E4" s="2"/>
      <c r="F4" s="2"/>
    </row>
    <row r="5" spans="1:7" x14ac:dyDescent="0.25">
      <c r="A5" s="4"/>
      <c r="B5" s="11"/>
      <c r="C5" s="11"/>
      <c r="D5" s="11"/>
      <c r="E5" s="11"/>
      <c r="F5" s="2"/>
    </row>
    <row r="6" spans="1:7" x14ac:dyDescent="0.25">
      <c r="A6" s="4"/>
      <c r="B6" s="11"/>
      <c r="C6" s="11"/>
      <c r="D6" s="31"/>
      <c r="E6" s="31"/>
      <c r="F6" s="2"/>
    </row>
    <row r="7" spans="1:7" x14ac:dyDescent="0.25">
      <c r="A7" s="32" t="s">
        <v>0</v>
      </c>
      <c r="B7" s="32"/>
      <c r="C7" s="32"/>
      <c r="D7" s="32"/>
      <c r="E7" s="32"/>
      <c r="F7" s="32"/>
    </row>
    <row r="8" spans="1:7" x14ac:dyDescent="0.25">
      <c r="A8" s="32" t="s">
        <v>1010</v>
      </c>
      <c r="B8" s="32"/>
      <c r="C8" s="32"/>
      <c r="D8" s="32"/>
      <c r="E8" s="32"/>
      <c r="F8" s="32"/>
    </row>
    <row r="9" spans="1:7" x14ac:dyDescent="0.25">
      <c r="A9" s="6"/>
      <c r="B9" s="33"/>
      <c r="C9" s="33"/>
      <c r="D9" s="33"/>
      <c r="E9" s="11"/>
      <c r="F9" s="2"/>
    </row>
    <row r="10" spans="1:7" x14ac:dyDescent="0.25">
      <c r="A10" s="4"/>
      <c r="B10" s="11"/>
      <c r="C10" s="11"/>
      <c r="D10" s="2"/>
      <c r="E10" s="40" t="s">
        <v>1016</v>
      </c>
      <c r="F10" s="40"/>
    </row>
    <row r="11" spans="1:7" x14ac:dyDescent="0.25">
      <c r="A11" s="34" t="s">
        <v>1</v>
      </c>
      <c r="B11" s="36" t="s">
        <v>2</v>
      </c>
      <c r="C11" s="36" t="s">
        <v>1017</v>
      </c>
      <c r="D11" s="36" t="s">
        <v>3</v>
      </c>
      <c r="E11" s="38" t="s">
        <v>4</v>
      </c>
      <c r="F11" s="39"/>
    </row>
    <row r="12" spans="1:7" x14ac:dyDescent="0.25">
      <c r="A12" s="35"/>
      <c r="B12" s="37"/>
      <c r="C12" s="37"/>
      <c r="D12" s="37"/>
      <c r="E12" s="1" t="s">
        <v>5</v>
      </c>
      <c r="F12" s="1" t="s">
        <v>6</v>
      </c>
    </row>
    <row r="13" spans="1:7" x14ac:dyDescent="0.25">
      <c r="A13" s="8">
        <v>4</v>
      </c>
      <c r="B13" s="9" t="s">
        <v>7</v>
      </c>
      <c r="C13" s="13">
        <v>2057402240749</v>
      </c>
      <c r="D13" s="13">
        <v>2101479855788</v>
      </c>
      <c r="E13" s="10">
        <f>D13-C13</f>
        <v>44077615039</v>
      </c>
      <c r="F13" s="10">
        <f>IFERROR(E13/C13*100,0)</f>
        <v>2.1423917096033436</v>
      </c>
      <c r="G13" s="7">
        <f>LEN(A13)</f>
        <v>1</v>
      </c>
    </row>
    <row r="14" spans="1:7" x14ac:dyDescent="0.25">
      <c r="A14" s="8">
        <v>41</v>
      </c>
      <c r="B14" s="9" t="s">
        <v>8</v>
      </c>
      <c r="C14" s="13">
        <v>358678943856</v>
      </c>
      <c r="D14" s="13">
        <v>388858102726</v>
      </c>
      <c r="E14" s="10">
        <f t="shared" ref="E14:E77" si="0">D14-C14</f>
        <v>30179158870</v>
      </c>
      <c r="F14" s="10">
        <f t="shared" ref="F14:F77" si="1">IFERROR(E14/C14*100,0)</f>
        <v>8.413975614391271</v>
      </c>
      <c r="G14" s="7">
        <f t="shared" ref="G14:G77" si="2">LEN(A14)</f>
        <v>2</v>
      </c>
    </row>
    <row r="15" spans="1:7" x14ac:dyDescent="0.25">
      <c r="A15" s="8">
        <v>4101</v>
      </c>
      <c r="B15" s="9" t="s">
        <v>9</v>
      </c>
      <c r="C15" s="13">
        <v>78370855400</v>
      </c>
      <c r="D15" s="13">
        <v>76926746042</v>
      </c>
      <c r="E15" s="10">
        <f t="shared" si="0"/>
        <v>-1444109358</v>
      </c>
      <c r="F15" s="10">
        <f t="shared" si="1"/>
        <v>-1.8426612171442498</v>
      </c>
      <c r="G15" s="7">
        <f t="shared" si="2"/>
        <v>4</v>
      </c>
    </row>
    <row r="16" spans="1:7" x14ac:dyDescent="0.25">
      <c r="A16" s="15">
        <v>410106</v>
      </c>
      <c r="B16" s="16" t="s">
        <v>10</v>
      </c>
      <c r="C16" s="14">
        <v>0</v>
      </c>
      <c r="D16" s="14">
        <v>0</v>
      </c>
      <c r="E16" s="12">
        <f t="shared" si="0"/>
        <v>0</v>
      </c>
      <c r="F16" s="12">
        <f t="shared" si="1"/>
        <v>0</v>
      </c>
      <c r="G16" s="7">
        <f t="shared" si="2"/>
        <v>6</v>
      </c>
    </row>
    <row r="17" spans="1:7" hidden="1" x14ac:dyDescent="0.25">
      <c r="A17" s="15">
        <v>41010601</v>
      </c>
      <c r="B17" s="16" t="s">
        <v>10</v>
      </c>
      <c r="C17" s="14">
        <v>0</v>
      </c>
      <c r="D17" s="14">
        <v>0</v>
      </c>
      <c r="E17" s="12">
        <f t="shared" si="0"/>
        <v>0</v>
      </c>
      <c r="F17" s="12">
        <f t="shared" si="1"/>
        <v>0</v>
      </c>
      <c r="G17" s="7">
        <f t="shared" si="2"/>
        <v>8</v>
      </c>
    </row>
    <row r="18" spans="1:7" hidden="1" x14ac:dyDescent="0.25">
      <c r="A18" s="15">
        <v>410106010001</v>
      </c>
      <c r="B18" s="16" t="s">
        <v>10</v>
      </c>
      <c r="C18" s="14">
        <v>0</v>
      </c>
      <c r="D18" s="14">
        <v>0</v>
      </c>
      <c r="E18" s="12">
        <f t="shared" si="0"/>
        <v>0</v>
      </c>
      <c r="F18" s="12">
        <f t="shared" si="1"/>
        <v>0</v>
      </c>
      <c r="G18" s="7">
        <f t="shared" si="2"/>
        <v>12</v>
      </c>
    </row>
    <row r="19" spans="1:7" x14ac:dyDescent="0.25">
      <c r="A19" s="15">
        <v>410107</v>
      </c>
      <c r="B19" s="16" t="s">
        <v>11</v>
      </c>
      <c r="C19" s="14">
        <v>0</v>
      </c>
      <c r="D19" s="14">
        <v>0</v>
      </c>
      <c r="E19" s="12">
        <f t="shared" si="0"/>
        <v>0</v>
      </c>
      <c r="F19" s="12">
        <f t="shared" si="1"/>
        <v>0</v>
      </c>
      <c r="G19" s="7">
        <f t="shared" si="2"/>
        <v>6</v>
      </c>
    </row>
    <row r="20" spans="1:7" hidden="1" x14ac:dyDescent="0.25">
      <c r="A20" s="15">
        <v>41010701</v>
      </c>
      <c r="B20" s="16" t="s">
        <v>12</v>
      </c>
      <c r="C20" s="14">
        <v>0</v>
      </c>
      <c r="D20" s="14">
        <v>0</v>
      </c>
      <c r="E20" s="12">
        <f t="shared" si="0"/>
        <v>0</v>
      </c>
      <c r="F20" s="12">
        <f t="shared" si="1"/>
        <v>0</v>
      </c>
      <c r="G20" s="7">
        <f t="shared" si="2"/>
        <v>8</v>
      </c>
    </row>
    <row r="21" spans="1:7" hidden="1" x14ac:dyDescent="0.25">
      <c r="A21" s="15">
        <v>410107010001</v>
      </c>
      <c r="B21" s="16" t="s">
        <v>12</v>
      </c>
      <c r="C21" s="14">
        <v>0</v>
      </c>
      <c r="D21" s="14">
        <v>0</v>
      </c>
      <c r="E21" s="12">
        <f t="shared" si="0"/>
        <v>0</v>
      </c>
      <c r="F21" s="12">
        <f t="shared" si="1"/>
        <v>0</v>
      </c>
      <c r="G21" s="7">
        <f t="shared" si="2"/>
        <v>12</v>
      </c>
    </row>
    <row r="22" spans="1:7" ht="15" hidden="1" customHeight="1" x14ac:dyDescent="0.25">
      <c r="A22" s="15">
        <v>41010702</v>
      </c>
      <c r="B22" s="16" t="s">
        <v>13</v>
      </c>
      <c r="C22" s="14">
        <v>0</v>
      </c>
      <c r="D22" s="14">
        <v>0</v>
      </c>
      <c r="E22" s="12">
        <f t="shared" si="0"/>
        <v>0</v>
      </c>
      <c r="F22" s="12">
        <f t="shared" si="1"/>
        <v>0</v>
      </c>
      <c r="G22" s="7">
        <f t="shared" si="2"/>
        <v>8</v>
      </c>
    </row>
    <row r="23" spans="1:7" ht="15" hidden="1" customHeight="1" x14ac:dyDescent="0.25">
      <c r="A23" s="15">
        <v>410107020001</v>
      </c>
      <c r="B23" s="16" t="s">
        <v>13</v>
      </c>
      <c r="C23" s="14">
        <v>0</v>
      </c>
      <c r="D23" s="14">
        <v>0</v>
      </c>
      <c r="E23" s="12">
        <f t="shared" si="0"/>
        <v>0</v>
      </c>
      <c r="F23" s="12">
        <f t="shared" si="1"/>
        <v>0</v>
      </c>
      <c r="G23" s="7">
        <f t="shared" si="2"/>
        <v>12</v>
      </c>
    </row>
    <row r="24" spans="1:7" hidden="1" x14ac:dyDescent="0.25">
      <c r="A24" s="15">
        <v>41010704</v>
      </c>
      <c r="B24" s="16" t="s">
        <v>14</v>
      </c>
      <c r="C24" s="14">
        <v>0</v>
      </c>
      <c r="D24" s="14">
        <v>0</v>
      </c>
      <c r="E24" s="12">
        <f t="shared" si="0"/>
        <v>0</v>
      </c>
      <c r="F24" s="12">
        <f t="shared" si="1"/>
        <v>0</v>
      </c>
      <c r="G24" s="7">
        <f t="shared" si="2"/>
        <v>8</v>
      </c>
    </row>
    <row r="25" spans="1:7" hidden="1" x14ac:dyDescent="0.25">
      <c r="A25" s="15">
        <v>410107040001</v>
      </c>
      <c r="B25" s="16" t="s">
        <v>14</v>
      </c>
      <c r="C25" s="14">
        <v>0</v>
      </c>
      <c r="D25" s="14">
        <v>0</v>
      </c>
      <c r="E25" s="12">
        <f t="shared" si="0"/>
        <v>0</v>
      </c>
      <c r="F25" s="12">
        <f t="shared" si="1"/>
        <v>0</v>
      </c>
      <c r="G25" s="7">
        <f t="shared" si="2"/>
        <v>12</v>
      </c>
    </row>
    <row r="26" spans="1:7" ht="15" hidden="1" customHeight="1" x14ac:dyDescent="0.25">
      <c r="A26" s="15">
        <v>41010707</v>
      </c>
      <c r="B26" s="16" t="s">
        <v>15</v>
      </c>
      <c r="C26" s="14">
        <v>0</v>
      </c>
      <c r="D26" s="14">
        <v>0</v>
      </c>
      <c r="E26" s="12">
        <f t="shared" si="0"/>
        <v>0</v>
      </c>
      <c r="F26" s="12">
        <f t="shared" si="1"/>
        <v>0</v>
      </c>
      <c r="G26" s="7">
        <f t="shared" si="2"/>
        <v>8</v>
      </c>
    </row>
    <row r="27" spans="1:7" ht="15" hidden="1" customHeight="1" x14ac:dyDescent="0.25">
      <c r="A27" s="15">
        <v>410107070001</v>
      </c>
      <c r="B27" s="16" t="s">
        <v>15</v>
      </c>
      <c r="C27" s="14">
        <v>0</v>
      </c>
      <c r="D27" s="14">
        <v>0</v>
      </c>
      <c r="E27" s="12">
        <f t="shared" si="0"/>
        <v>0</v>
      </c>
      <c r="F27" s="12">
        <f t="shared" si="1"/>
        <v>0</v>
      </c>
      <c r="G27" s="7">
        <f t="shared" si="2"/>
        <v>12</v>
      </c>
    </row>
    <row r="28" spans="1:7" x14ac:dyDescent="0.25">
      <c r="A28" s="15">
        <v>410108</v>
      </c>
      <c r="B28" s="16" t="s">
        <v>16</v>
      </c>
      <c r="C28" s="14">
        <v>0</v>
      </c>
      <c r="D28" s="14">
        <v>0</v>
      </c>
      <c r="E28" s="12">
        <f t="shared" si="0"/>
        <v>0</v>
      </c>
      <c r="F28" s="12">
        <f t="shared" si="1"/>
        <v>0</v>
      </c>
      <c r="G28" s="7">
        <f t="shared" si="2"/>
        <v>6</v>
      </c>
    </row>
    <row r="29" spans="1:7" hidden="1" x14ac:dyDescent="0.25">
      <c r="A29" s="15">
        <v>41010807</v>
      </c>
      <c r="B29" s="16" t="s">
        <v>17</v>
      </c>
      <c r="C29" s="14">
        <v>0</v>
      </c>
      <c r="D29" s="14">
        <v>0</v>
      </c>
      <c r="E29" s="12">
        <f t="shared" si="0"/>
        <v>0</v>
      </c>
      <c r="F29" s="12">
        <f t="shared" si="1"/>
        <v>0</v>
      </c>
      <c r="G29" s="7">
        <f t="shared" si="2"/>
        <v>8</v>
      </c>
    </row>
    <row r="30" spans="1:7" hidden="1" x14ac:dyDescent="0.25">
      <c r="A30" s="15">
        <v>410108070001</v>
      </c>
      <c r="B30" s="16" t="s">
        <v>17</v>
      </c>
      <c r="C30" s="14">
        <v>0</v>
      </c>
      <c r="D30" s="14">
        <v>0</v>
      </c>
      <c r="E30" s="12">
        <f t="shared" si="0"/>
        <v>0</v>
      </c>
      <c r="F30" s="12">
        <f t="shared" si="1"/>
        <v>0</v>
      </c>
      <c r="G30" s="7">
        <f t="shared" si="2"/>
        <v>12</v>
      </c>
    </row>
    <row r="31" spans="1:7" x14ac:dyDescent="0.25">
      <c r="A31" s="15">
        <v>410109</v>
      </c>
      <c r="B31" s="16" t="s">
        <v>18</v>
      </c>
      <c r="C31" s="14">
        <v>900000000</v>
      </c>
      <c r="D31" s="14">
        <v>1056546053</v>
      </c>
      <c r="E31" s="12">
        <f t="shared" si="0"/>
        <v>156546053</v>
      </c>
      <c r="F31" s="12">
        <f t="shared" si="1"/>
        <v>17.394005888888888</v>
      </c>
      <c r="G31" s="7">
        <f t="shared" si="2"/>
        <v>6</v>
      </c>
    </row>
    <row r="32" spans="1:7" ht="45" hidden="1" x14ac:dyDescent="0.25">
      <c r="A32" s="15">
        <v>41010901</v>
      </c>
      <c r="B32" s="16" t="s">
        <v>19</v>
      </c>
      <c r="C32" s="14">
        <v>723335300</v>
      </c>
      <c r="D32" s="14">
        <v>855312070</v>
      </c>
      <c r="E32" s="12">
        <f t="shared" si="0"/>
        <v>131976770</v>
      </c>
      <c r="F32" s="12">
        <f t="shared" si="1"/>
        <v>18.245586797713315</v>
      </c>
      <c r="G32" s="7">
        <f t="shared" si="2"/>
        <v>8</v>
      </c>
    </row>
    <row r="33" spans="1:7" ht="15" hidden="1" customHeight="1" x14ac:dyDescent="0.25">
      <c r="A33" s="15">
        <v>410109010001</v>
      </c>
      <c r="B33" s="16" t="s">
        <v>19</v>
      </c>
      <c r="C33" s="14">
        <v>723335300</v>
      </c>
      <c r="D33" s="14">
        <v>855312070</v>
      </c>
      <c r="E33" s="12">
        <f t="shared" si="0"/>
        <v>131976770</v>
      </c>
      <c r="F33" s="12">
        <f t="shared" si="1"/>
        <v>18.245586797713315</v>
      </c>
      <c r="G33" s="7">
        <f t="shared" si="2"/>
        <v>12</v>
      </c>
    </row>
    <row r="34" spans="1:7" hidden="1" x14ac:dyDescent="0.25">
      <c r="A34" s="15">
        <v>41010902</v>
      </c>
      <c r="B34" s="16" t="s">
        <v>20</v>
      </c>
      <c r="C34" s="14">
        <v>172009500</v>
      </c>
      <c r="D34" s="14">
        <v>171939199</v>
      </c>
      <c r="E34" s="12">
        <f t="shared" si="0"/>
        <v>-70301</v>
      </c>
      <c r="F34" s="12">
        <f t="shared" si="1"/>
        <v>-4.0870417040919253E-2</v>
      </c>
      <c r="G34" s="7">
        <f t="shared" si="2"/>
        <v>8</v>
      </c>
    </row>
    <row r="35" spans="1:7" hidden="1" x14ac:dyDescent="0.25">
      <c r="A35" s="15">
        <v>410109020001</v>
      </c>
      <c r="B35" s="16" t="s">
        <v>20</v>
      </c>
      <c r="C35" s="14">
        <v>172009500</v>
      </c>
      <c r="D35" s="14">
        <v>171939199</v>
      </c>
      <c r="E35" s="12">
        <f t="shared" si="0"/>
        <v>-70301</v>
      </c>
      <c r="F35" s="12">
        <f t="shared" si="1"/>
        <v>-4.0870417040919253E-2</v>
      </c>
      <c r="G35" s="7">
        <f t="shared" si="2"/>
        <v>12</v>
      </c>
    </row>
    <row r="36" spans="1:7" hidden="1" x14ac:dyDescent="0.25">
      <c r="A36" s="15">
        <v>41010904</v>
      </c>
      <c r="B36" s="16" t="s">
        <v>21</v>
      </c>
      <c r="C36" s="14">
        <v>4655200</v>
      </c>
      <c r="D36" s="14">
        <v>29294784</v>
      </c>
      <c r="E36" s="12">
        <f t="shared" si="0"/>
        <v>24639584</v>
      </c>
      <c r="F36" s="12">
        <f t="shared" si="1"/>
        <v>529.29163086440974</v>
      </c>
      <c r="G36" s="7">
        <f t="shared" si="2"/>
        <v>8</v>
      </c>
    </row>
    <row r="37" spans="1:7" hidden="1" x14ac:dyDescent="0.25">
      <c r="A37" s="15">
        <v>410109040001</v>
      </c>
      <c r="B37" s="16" t="s">
        <v>21</v>
      </c>
      <c r="C37" s="14">
        <v>4655200</v>
      </c>
      <c r="D37" s="14">
        <v>29294784</v>
      </c>
      <c r="E37" s="12">
        <f t="shared" si="0"/>
        <v>24639584</v>
      </c>
      <c r="F37" s="12">
        <f t="shared" si="1"/>
        <v>529.29163086440974</v>
      </c>
      <c r="G37" s="7">
        <f t="shared" si="2"/>
        <v>12</v>
      </c>
    </row>
    <row r="38" spans="1:7" x14ac:dyDescent="0.25">
      <c r="A38" s="15">
        <v>410110</v>
      </c>
      <c r="B38" s="16" t="s">
        <v>22</v>
      </c>
      <c r="C38" s="14">
        <v>0</v>
      </c>
      <c r="D38" s="14">
        <v>0</v>
      </c>
      <c r="E38" s="12">
        <f t="shared" si="0"/>
        <v>0</v>
      </c>
      <c r="F38" s="12">
        <f t="shared" si="1"/>
        <v>0</v>
      </c>
      <c r="G38" s="7">
        <f t="shared" si="2"/>
        <v>6</v>
      </c>
    </row>
    <row r="39" spans="1:7" ht="30" hidden="1" x14ac:dyDescent="0.25">
      <c r="A39" s="15">
        <v>41011002</v>
      </c>
      <c r="B39" s="16" t="s">
        <v>23</v>
      </c>
      <c r="C39" s="14">
        <v>0</v>
      </c>
      <c r="D39" s="14">
        <v>0</v>
      </c>
      <c r="E39" s="12">
        <f t="shared" si="0"/>
        <v>0</v>
      </c>
      <c r="F39" s="12">
        <f t="shared" si="1"/>
        <v>0</v>
      </c>
      <c r="G39" s="7">
        <f t="shared" si="2"/>
        <v>8</v>
      </c>
    </row>
    <row r="40" spans="1:7" ht="15" hidden="1" customHeight="1" x14ac:dyDescent="0.25">
      <c r="A40" s="15">
        <v>410110020001</v>
      </c>
      <c r="B40" s="16" t="s">
        <v>23</v>
      </c>
      <c r="C40" s="14">
        <v>0</v>
      </c>
      <c r="D40" s="14">
        <v>0</v>
      </c>
      <c r="E40" s="12">
        <f t="shared" si="0"/>
        <v>0</v>
      </c>
      <c r="F40" s="12">
        <f t="shared" si="1"/>
        <v>0</v>
      </c>
      <c r="G40" s="7">
        <f t="shared" si="2"/>
        <v>12</v>
      </c>
    </row>
    <row r="41" spans="1:7" x14ac:dyDescent="0.25">
      <c r="A41" s="15">
        <v>410111</v>
      </c>
      <c r="B41" s="16" t="s">
        <v>24</v>
      </c>
      <c r="C41" s="14">
        <v>0</v>
      </c>
      <c r="D41" s="14">
        <v>0</v>
      </c>
      <c r="E41" s="12">
        <f t="shared" si="0"/>
        <v>0</v>
      </c>
      <c r="F41" s="12">
        <f t="shared" si="1"/>
        <v>0</v>
      </c>
      <c r="G41" s="7">
        <f t="shared" si="2"/>
        <v>6</v>
      </c>
    </row>
    <row r="42" spans="1:7" hidden="1" x14ac:dyDescent="0.25">
      <c r="A42" s="15">
        <v>41011101</v>
      </c>
      <c r="B42" s="16" t="s">
        <v>24</v>
      </c>
      <c r="C42" s="14">
        <v>0</v>
      </c>
      <c r="D42" s="14">
        <v>0</v>
      </c>
      <c r="E42" s="12">
        <f t="shared" si="0"/>
        <v>0</v>
      </c>
      <c r="F42" s="12">
        <f t="shared" si="1"/>
        <v>0</v>
      </c>
      <c r="G42" s="7">
        <f t="shared" si="2"/>
        <v>8</v>
      </c>
    </row>
    <row r="43" spans="1:7" hidden="1" x14ac:dyDescent="0.25">
      <c r="A43" s="15">
        <v>410111010001</v>
      </c>
      <c r="B43" s="16" t="s">
        <v>24</v>
      </c>
      <c r="C43" s="14">
        <v>0</v>
      </c>
      <c r="D43" s="14">
        <v>0</v>
      </c>
      <c r="E43" s="12">
        <f t="shared" si="0"/>
        <v>0</v>
      </c>
      <c r="F43" s="12">
        <f t="shared" si="1"/>
        <v>0</v>
      </c>
      <c r="G43" s="7">
        <f t="shared" si="2"/>
        <v>12</v>
      </c>
    </row>
    <row r="44" spans="1:7" x14ac:dyDescent="0.25">
      <c r="A44" s="15">
        <v>410112</v>
      </c>
      <c r="B44" s="16" t="s">
        <v>25</v>
      </c>
      <c r="C44" s="14">
        <v>350576300</v>
      </c>
      <c r="D44" s="14">
        <v>428407635</v>
      </c>
      <c r="E44" s="12">
        <f t="shared" si="0"/>
        <v>77831335</v>
      </c>
      <c r="F44" s="12">
        <f t="shared" si="1"/>
        <v>22.200968804793707</v>
      </c>
      <c r="G44" s="7">
        <f t="shared" si="2"/>
        <v>6</v>
      </c>
    </row>
    <row r="45" spans="1:7" hidden="1" x14ac:dyDescent="0.25">
      <c r="A45" s="15">
        <v>41011201</v>
      </c>
      <c r="B45" s="16" t="s">
        <v>25</v>
      </c>
      <c r="C45" s="14">
        <v>350576300</v>
      </c>
      <c r="D45" s="14">
        <v>428407635</v>
      </c>
      <c r="E45" s="12">
        <f t="shared" si="0"/>
        <v>77831335</v>
      </c>
      <c r="F45" s="12">
        <f t="shared" si="1"/>
        <v>22.200968804793707</v>
      </c>
      <c r="G45" s="7">
        <f t="shared" si="2"/>
        <v>8</v>
      </c>
    </row>
    <row r="46" spans="1:7" hidden="1" x14ac:dyDescent="0.25">
      <c r="A46" s="15">
        <v>410112010001</v>
      </c>
      <c r="B46" s="16" t="s">
        <v>25</v>
      </c>
      <c r="C46" s="14">
        <v>350576300</v>
      </c>
      <c r="D46" s="14">
        <v>428407635</v>
      </c>
      <c r="E46" s="12">
        <f t="shared" si="0"/>
        <v>77831335</v>
      </c>
      <c r="F46" s="12">
        <f t="shared" si="1"/>
        <v>22.200968804793707</v>
      </c>
      <c r="G46" s="7">
        <f t="shared" si="2"/>
        <v>12</v>
      </c>
    </row>
    <row r="47" spans="1:7" ht="30" x14ac:dyDescent="0.25">
      <c r="A47" s="15">
        <v>410115</v>
      </c>
      <c r="B47" s="16" t="s">
        <v>26</v>
      </c>
      <c r="C47" s="14">
        <v>26000000000</v>
      </c>
      <c r="D47" s="14">
        <v>28257247150</v>
      </c>
      <c r="E47" s="12">
        <f t="shared" si="0"/>
        <v>2257247150</v>
      </c>
      <c r="F47" s="12">
        <f t="shared" si="1"/>
        <v>8.681719807692307</v>
      </c>
      <c r="G47" s="7">
        <f t="shared" si="2"/>
        <v>6</v>
      </c>
    </row>
    <row r="48" spans="1:7" hidden="1" x14ac:dyDescent="0.25">
      <c r="A48" s="15">
        <v>41011501</v>
      </c>
      <c r="B48" s="16" t="s">
        <v>27</v>
      </c>
      <c r="C48" s="14">
        <v>26000000000</v>
      </c>
      <c r="D48" s="14">
        <v>28257247150</v>
      </c>
      <c r="E48" s="12">
        <f t="shared" si="0"/>
        <v>2257247150</v>
      </c>
      <c r="F48" s="12">
        <f t="shared" si="1"/>
        <v>8.681719807692307</v>
      </c>
      <c r="G48" s="7">
        <f t="shared" si="2"/>
        <v>8</v>
      </c>
    </row>
    <row r="49" spans="1:7" hidden="1" x14ac:dyDescent="0.25">
      <c r="A49" s="15">
        <v>410115010001</v>
      </c>
      <c r="B49" s="16" t="s">
        <v>27</v>
      </c>
      <c r="C49" s="14">
        <v>26000000000</v>
      </c>
      <c r="D49" s="14">
        <v>28257247150</v>
      </c>
      <c r="E49" s="12">
        <f t="shared" si="0"/>
        <v>2257247150</v>
      </c>
      <c r="F49" s="12">
        <f t="shared" si="1"/>
        <v>8.681719807692307</v>
      </c>
      <c r="G49" s="7">
        <f t="shared" si="2"/>
        <v>12</v>
      </c>
    </row>
    <row r="50" spans="1:7" ht="30" x14ac:dyDescent="0.25">
      <c r="A50" s="15">
        <v>410116</v>
      </c>
      <c r="B50" s="16" t="s">
        <v>28</v>
      </c>
      <c r="C50" s="14">
        <v>23000000000</v>
      </c>
      <c r="D50" s="14">
        <v>17572220275</v>
      </c>
      <c r="E50" s="12">
        <f t="shared" si="0"/>
        <v>-5427779725</v>
      </c>
      <c r="F50" s="12">
        <f t="shared" si="1"/>
        <v>-23.599042282608696</v>
      </c>
      <c r="G50" s="7">
        <f t="shared" si="2"/>
        <v>6</v>
      </c>
    </row>
    <row r="51" spans="1:7" hidden="1" x14ac:dyDescent="0.25">
      <c r="A51" s="15">
        <v>41011601</v>
      </c>
      <c r="B51" s="16" t="s">
        <v>29</v>
      </c>
      <c r="C51" s="14">
        <v>23000000000</v>
      </c>
      <c r="D51" s="14">
        <v>17572220275</v>
      </c>
      <c r="E51" s="12">
        <f t="shared" si="0"/>
        <v>-5427779725</v>
      </c>
      <c r="F51" s="12">
        <f t="shared" si="1"/>
        <v>-23.599042282608696</v>
      </c>
      <c r="G51" s="7">
        <f t="shared" si="2"/>
        <v>8</v>
      </c>
    </row>
    <row r="52" spans="1:7" hidden="1" x14ac:dyDescent="0.25">
      <c r="A52" s="15">
        <v>410116010001</v>
      </c>
      <c r="B52" s="16" t="s">
        <v>29</v>
      </c>
      <c r="C52" s="14">
        <v>23000000000</v>
      </c>
      <c r="D52" s="14">
        <v>17572220275</v>
      </c>
      <c r="E52" s="12">
        <f t="shared" si="0"/>
        <v>-5427779725</v>
      </c>
      <c r="F52" s="12">
        <f t="shared" si="1"/>
        <v>-23.599042282608696</v>
      </c>
      <c r="G52" s="7">
        <f t="shared" si="2"/>
        <v>12</v>
      </c>
    </row>
    <row r="53" spans="1:7" ht="30" x14ac:dyDescent="0.25">
      <c r="A53" s="15">
        <v>410119</v>
      </c>
      <c r="B53" s="16" t="s">
        <v>344</v>
      </c>
      <c r="C53" s="14">
        <v>28120279100</v>
      </c>
      <c r="D53" s="14">
        <v>29612324929</v>
      </c>
      <c r="E53" s="12">
        <f t="shared" si="0"/>
        <v>1492045829</v>
      </c>
      <c r="F53" s="12">
        <f t="shared" si="1"/>
        <v>5.3059424612894404</v>
      </c>
      <c r="G53" s="7">
        <f t="shared" si="2"/>
        <v>6</v>
      </c>
    </row>
    <row r="54" spans="1:7" hidden="1" x14ac:dyDescent="0.25">
      <c r="A54" s="15">
        <v>41011901</v>
      </c>
      <c r="B54" s="16" t="s">
        <v>345</v>
      </c>
      <c r="C54" s="14">
        <v>3500000000</v>
      </c>
      <c r="D54" s="14">
        <v>3500807350</v>
      </c>
      <c r="E54" s="12">
        <f t="shared" si="0"/>
        <v>807350</v>
      </c>
      <c r="F54" s="12">
        <f t="shared" si="1"/>
        <v>2.3067142857142856E-2</v>
      </c>
      <c r="G54" s="7">
        <f t="shared" si="2"/>
        <v>8</v>
      </c>
    </row>
    <row r="55" spans="1:7" hidden="1" x14ac:dyDescent="0.25">
      <c r="A55" s="15">
        <v>410119010001</v>
      </c>
      <c r="B55" s="16" t="s">
        <v>346</v>
      </c>
      <c r="C55" s="14">
        <v>1000000000</v>
      </c>
      <c r="D55" s="14">
        <v>1102406043</v>
      </c>
      <c r="E55" s="12">
        <f t="shared" si="0"/>
        <v>102406043</v>
      </c>
      <c r="F55" s="12">
        <f t="shared" si="1"/>
        <v>10.240604300000001</v>
      </c>
      <c r="G55" s="7">
        <f t="shared" si="2"/>
        <v>12</v>
      </c>
    </row>
    <row r="56" spans="1:7" ht="15" hidden="1" customHeight="1" x14ac:dyDescent="0.25">
      <c r="A56" s="15">
        <v>410119010002</v>
      </c>
      <c r="B56" s="16" t="s">
        <v>347</v>
      </c>
      <c r="C56" s="14">
        <v>2500000000</v>
      </c>
      <c r="D56" s="14">
        <v>2398401307</v>
      </c>
      <c r="E56" s="12">
        <f t="shared" si="0"/>
        <v>-101598693</v>
      </c>
      <c r="F56" s="12">
        <f t="shared" si="1"/>
        <v>-4.0639477200000007</v>
      </c>
      <c r="G56" s="7">
        <f t="shared" si="2"/>
        <v>12</v>
      </c>
    </row>
    <row r="57" spans="1:7" hidden="1" x14ac:dyDescent="0.25">
      <c r="A57" s="15">
        <v>41011902</v>
      </c>
      <c r="B57" s="16" t="s">
        <v>348</v>
      </c>
      <c r="C57" s="14">
        <v>24000000000</v>
      </c>
      <c r="D57" s="14">
        <v>25411461890</v>
      </c>
      <c r="E57" s="12">
        <f t="shared" si="0"/>
        <v>1411461890</v>
      </c>
      <c r="F57" s="12">
        <f t="shared" si="1"/>
        <v>5.8810912083333333</v>
      </c>
      <c r="G57" s="7">
        <f t="shared" si="2"/>
        <v>8</v>
      </c>
    </row>
    <row r="58" spans="1:7" ht="15" hidden="1" customHeight="1" x14ac:dyDescent="0.25">
      <c r="A58" s="15">
        <v>410119020001</v>
      </c>
      <c r="B58" s="16" t="s">
        <v>349</v>
      </c>
      <c r="C58" s="14">
        <v>24000000000</v>
      </c>
      <c r="D58" s="14">
        <v>25411461890</v>
      </c>
      <c r="E58" s="12">
        <f t="shared" si="0"/>
        <v>1411461890</v>
      </c>
      <c r="F58" s="12">
        <f t="shared" si="1"/>
        <v>5.8810912083333333</v>
      </c>
      <c r="G58" s="7">
        <f t="shared" si="2"/>
        <v>12</v>
      </c>
    </row>
    <row r="59" spans="1:7" hidden="1" x14ac:dyDescent="0.25">
      <c r="A59" s="15">
        <v>41011903</v>
      </c>
      <c r="B59" s="16" t="s">
        <v>350</v>
      </c>
      <c r="C59" s="14">
        <v>370000000</v>
      </c>
      <c r="D59" s="14">
        <v>446319043</v>
      </c>
      <c r="E59" s="12">
        <f t="shared" si="0"/>
        <v>76319043</v>
      </c>
      <c r="F59" s="12">
        <f t="shared" si="1"/>
        <v>20.62676837837838</v>
      </c>
      <c r="G59" s="7">
        <f t="shared" si="2"/>
        <v>8</v>
      </c>
    </row>
    <row r="60" spans="1:7" hidden="1" x14ac:dyDescent="0.25">
      <c r="A60" s="15">
        <v>410119030001</v>
      </c>
      <c r="B60" s="16" t="s">
        <v>351</v>
      </c>
      <c r="C60" s="14">
        <v>370000000</v>
      </c>
      <c r="D60" s="14">
        <v>446319043</v>
      </c>
      <c r="E60" s="12">
        <f t="shared" si="0"/>
        <v>76319043</v>
      </c>
      <c r="F60" s="12">
        <f t="shared" si="1"/>
        <v>20.62676837837838</v>
      </c>
      <c r="G60" s="7">
        <f t="shared" si="2"/>
        <v>12</v>
      </c>
    </row>
    <row r="61" spans="1:7" hidden="1" x14ac:dyDescent="0.25">
      <c r="A61" s="15">
        <v>41011904</v>
      </c>
      <c r="B61" s="16" t="s">
        <v>352</v>
      </c>
      <c r="C61" s="14">
        <v>150000000</v>
      </c>
      <c r="D61" s="14">
        <v>164033510</v>
      </c>
      <c r="E61" s="12">
        <f t="shared" si="0"/>
        <v>14033510</v>
      </c>
      <c r="F61" s="12">
        <f t="shared" si="1"/>
        <v>9.3556733333333337</v>
      </c>
      <c r="G61" s="7">
        <f t="shared" si="2"/>
        <v>8</v>
      </c>
    </row>
    <row r="62" spans="1:7" ht="15" hidden="1" customHeight="1" x14ac:dyDescent="0.25">
      <c r="A62" s="15">
        <v>410119040001</v>
      </c>
      <c r="B62" s="16" t="s">
        <v>353</v>
      </c>
      <c r="C62" s="14">
        <v>150000000</v>
      </c>
      <c r="D62" s="14">
        <v>164033510</v>
      </c>
      <c r="E62" s="12">
        <f t="shared" si="0"/>
        <v>14033510</v>
      </c>
      <c r="F62" s="12">
        <f t="shared" si="1"/>
        <v>9.3556733333333337</v>
      </c>
      <c r="G62" s="7">
        <f t="shared" si="2"/>
        <v>12</v>
      </c>
    </row>
    <row r="63" spans="1:7" hidden="1" x14ac:dyDescent="0.25">
      <c r="A63" s="15">
        <v>41011905</v>
      </c>
      <c r="B63" s="16" t="s">
        <v>354</v>
      </c>
      <c r="C63" s="14">
        <v>100279100</v>
      </c>
      <c r="D63" s="14">
        <v>89703136</v>
      </c>
      <c r="E63" s="12">
        <f t="shared" si="0"/>
        <v>-10575964</v>
      </c>
      <c r="F63" s="12">
        <f t="shared" si="1"/>
        <v>-10.546528638569752</v>
      </c>
      <c r="G63" s="7">
        <f t="shared" si="2"/>
        <v>8</v>
      </c>
    </row>
    <row r="64" spans="1:7" ht="15" hidden="1" customHeight="1" x14ac:dyDescent="0.25">
      <c r="A64" s="15">
        <v>410119050001</v>
      </c>
      <c r="B64" s="16" t="s">
        <v>355</v>
      </c>
      <c r="C64" s="14">
        <v>53235000</v>
      </c>
      <c r="D64" s="14">
        <v>48757000</v>
      </c>
      <c r="E64" s="12">
        <f t="shared" si="0"/>
        <v>-4478000</v>
      </c>
      <c r="F64" s="12">
        <f t="shared" si="1"/>
        <v>-8.4117591809899501</v>
      </c>
      <c r="G64" s="7">
        <f t="shared" si="2"/>
        <v>12</v>
      </c>
    </row>
    <row r="65" spans="1:7" ht="15" hidden="1" customHeight="1" x14ac:dyDescent="0.25">
      <c r="A65" s="15">
        <v>410119050002</v>
      </c>
      <c r="B65" s="16" t="s">
        <v>356</v>
      </c>
      <c r="C65" s="14">
        <v>19644000</v>
      </c>
      <c r="D65" s="14">
        <v>12975000</v>
      </c>
      <c r="E65" s="12">
        <f t="shared" si="0"/>
        <v>-6669000</v>
      </c>
      <c r="F65" s="12">
        <f t="shared" si="1"/>
        <v>-33.949297495418449</v>
      </c>
      <c r="G65" s="7">
        <f t="shared" si="2"/>
        <v>12</v>
      </c>
    </row>
    <row r="66" spans="1:7" ht="15" hidden="1" customHeight="1" x14ac:dyDescent="0.25">
      <c r="A66" s="15">
        <v>410119050009</v>
      </c>
      <c r="B66" s="16" t="s">
        <v>357</v>
      </c>
      <c r="C66" s="14">
        <v>7033850</v>
      </c>
      <c r="D66" s="14">
        <v>10396636</v>
      </c>
      <c r="E66" s="12">
        <f t="shared" si="0"/>
        <v>3362786</v>
      </c>
      <c r="F66" s="12">
        <f t="shared" si="1"/>
        <v>47.808611215763769</v>
      </c>
      <c r="G66" s="7">
        <f t="shared" si="2"/>
        <v>12</v>
      </c>
    </row>
    <row r="67" spans="1:7" ht="15" hidden="1" customHeight="1" x14ac:dyDescent="0.25">
      <c r="A67" s="15">
        <v>410119050010</v>
      </c>
      <c r="B67" s="16" t="s">
        <v>358</v>
      </c>
      <c r="C67" s="14">
        <v>19166250</v>
      </c>
      <c r="D67" s="14">
        <v>16374500</v>
      </c>
      <c r="E67" s="12">
        <f t="shared" si="0"/>
        <v>-2791750</v>
      </c>
      <c r="F67" s="12">
        <f t="shared" si="1"/>
        <v>-14.565968825409248</v>
      </c>
      <c r="G67" s="7">
        <f t="shared" si="2"/>
        <v>12</v>
      </c>
    </row>
    <row r="68" spans="1:7" hidden="1" x14ac:dyDescent="0.25">
      <c r="A68" s="15">
        <v>410119050011</v>
      </c>
      <c r="B68" s="16" t="s">
        <v>359</v>
      </c>
      <c r="C68" s="14">
        <v>1200000</v>
      </c>
      <c r="D68" s="14">
        <v>1200000</v>
      </c>
      <c r="E68" s="12">
        <f t="shared" si="0"/>
        <v>0</v>
      </c>
      <c r="F68" s="12">
        <f t="shared" si="1"/>
        <v>0</v>
      </c>
      <c r="G68" s="7">
        <f t="shared" si="2"/>
        <v>12</v>
      </c>
    </row>
    <row r="69" spans="1:7" x14ac:dyDescent="0.25">
      <c r="A69" s="8">
        <v>4102</v>
      </c>
      <c r="B69" s="9" t="s">
        <v>30</v>
      </c>
      <c r="C69" s="13">
        <v>10969140000</v>
      </c>
      <c r="D69" s="13">
        <v>10925370668</v>
      </c>
      <c r="E69" s="10">
        <f t="shared" si="0"/>
        <v>-43769332</v>
      </c>
      <c r="F69" s="10">
        <f t="shared" si="1"/>
        <v>-0.39902245754908766</v>
      </c>
      <c r="G69" s="7">
        <f t="shared" si="2"/>
        <v>4</v>
      </c>
    </row>
    <row r="70" spans="1:7" x14ac:dyDescent="0.25">
      <c r="A70" s="15">
        <v>410201</v>
      </c>
      <c r="B70" s="16" t="s">
        <v>31</v>
      </c>
      <c r="C70" s="14">
        <v>6314851000</v>
      </c>
      <c r="D70" s="14">
        <v>6416484432</v>
      </c>
      <c r="E70" s="12">
        <f t="shared" si="0"/>
        <v>101633432</v>
      </c>
      <c r="F70" s="12">
        <f t="shared" si="1"/>
        <v>1.6094351553187873</v>
      </c>
      <c r="G70" s="7">
        <f t="shared" si="2"/>
        <v>6</v>
      </c>
    </row>
    <row r="71" spans="1:7" hidden="1" x14ac:dyDescent="0.25">
      <c r="A71" s="15">
        <v>41020101</v>
      </c>
      <c r="B71" s="16" t="s">
        <v>32</v>
      </c>
      <c r="C71" s="14">
        <v>70000000</v>
      </c>
      <c r="D71" s="14">
        <v>154485500</v>
      </c>
      <c r="E71" s="12">
        <f t="shared" si="0"/>
        <v>84485500</v>
      </c>
      <c r="F71" s="12">
        <f t="shared" si="1"/>
        <v>120.69357142857142</v>
      </c>
      <c r="G71" s="7">
        <f t="shared" si="2"/>
        <v>8</v>
      </c>
    </row>
    <row r="72" spans="1:7" ht="15" hidden="1" customHeight="1" x14ac:dyDescent="0.25">
      <c r="A72" s="15">
        <v>410201010006</v>
      </c>
      <c r="B72" s="16" t="s">
        <v>33</v>
      </c>
      <c r="C72" s="14">
        <v>70000000</v>
      </c>
      <c r="D72" s="14">
        <v>154485500</v>
      </c>
      <c r="E72" s="12">
        <f t="shared" si="0"/>
        <v>84485500</v>
      </c>
      <c r="F72" s="12">
        <f t="shared" si="1"/>
        <v>120.69357142857142</v>
      </c>
      <c r="G72" s="7">
        <f t="shared" si="2"/>
        <v>12</v>
      </c>
    </row>
    <row r="73" spans="1:7" ht="15" hidden="1" customHeight="1" x14ac:dyDescent="0.25">
      <c r="A73" s="15">
        <v>41020102</v>
      </c>
      <c r="B73" s="16" t="s">
        <v>34</v>
      </c>
      <c r="C73" s="14">
        <v>0</v>
      </c>
      <c r="D73" s="14">
        <v>0</v>
      </c>
      <c r="E73" s="12">
        <f t="shared" si="0"/>
        <v>0</v>
      </c>
      <c r="F73" s="12">
        <f t="shared" si="1"/>
        <v>0</v>
      </c>
      <c r="G73" s="7">
        <f t="shared" si="2"/>
        <v>8</v>
      </c>
    </row>
    <row r="74" spans="1:7" ht="15" hidden="1" customHeight="1" x14ac:dyDescent="0.25">
      <c r="A74" s="15">
        <v>410201020001</v>
      </c>
      <c r="B74" s="16" t="s">
        <v>34</v>
      </c>
      <c r="C74" s="14">
        <v>0</v>
      </c>
      <c r="D74" s="14">
        <v>0</v>
      </c>
      <c r="E74" s="12">
        <f t="shared" si="0"/>
        <v>0</v>
      </c>
      <c r="F74" s="12">
        <f t="shared" si="1"/>
        <v>0</v>
      </c>
      <c r="G74" s="7">
        <f t="shared" si="2"/>
        <v>12</v>
      </c>
    </row>
    <row r="75" spans="1:7" ht="15" hidden="1" customHeight="1" x14ac:dyDescent="0.25">
      <c r="A75" s="15">
        <v>41020103</v>
      </c>
      <c r="B75" s="16" t="s">
        <v>35</v>
      </c>
      <c r="C75" s="14">
        <v>67000000</v>
      </c>
      <c r="D75" s="14">
        <v>63650000</v>
      </c>
      <c r="E75" s="12">
        <f t="shared" si="0"/>
        <v>-3350000</v>
      </c>
      <c r="F75" s="12">
        <f t="shared" si="1"/>
        <v>-5</v>
      </c>
      <c r="G75" s="7">
        <f t="shared" si="2"/>
        <v>8</v>
      </c>
    </row>
    <row r="76" spans="1:7" ht="15" hidden="1" customHeight="1" x14ac:dyDescent="0.25">
      <c r="A76" s="15">
        <v>410201030002</v>
      </c>
      <c r="B76" s="16" t="s">
        <v>36</v>
      </c>
      <c r="C76" s="14">
        <v>67000000</v>
      </c>
      <c r="D76" s="14">
        <v>63650000</v>
      </c>
      <c r="E76" s="12">
        <f t="shared" si="0"/>
        <v>-3350000</v>
      </c>
      <c r="F76" s="12">
        <f t="shared" si="1"/>
        <v>-5</v>
      </c>
      <c r="G76" s="7">
        <f t="shared" si="2"/>
        <v>12</v>
      </c>
    </row>
    <row r="77" spans="1:7" ht="15" hidden="1" customHeight="1" x14ac:dyDescent="0.25">
      <c r="A77" s="15">
        <v>41020104</v>
      </c>
      <c r="B77" s="16" t="s">
        <v>37</v>
      </c>
      <c r="C77" s="14">
        <v>750000000</v>
      </c>
      <c r="D77" s="14">
        <v>755771000</v>
      </c>
      <c r="E77" s="12">
        <f t="shared" si="0"/>
        <v>5771000</v>
      </c>
      <c r="F77" s="12">
        <f t="shared" si="1"/>
        <v>0.76946666666666663</v>
      </c>
      <c r="G77" s="7">
        <f t="shared" si="2"/>
        <v>8</v>
      </c>
    </row>
    <row r="78" spans="1:7" ht="15" hidden="1" customHeight="1" x14ac:dyDescent="0.25">
      <c r="A78" s="15">
        <v>410201040001</v>
      </c>
      <c r="B78" s="16" t="s">
        <v>38</v>
      </c>
      <c r="C78" s="14">
        <v>750000000</v>
      </c>
      <c r="D78" s="14">
        <v>755771000</v>
      </c>
      <c r="E78" s="12">
        <f t="shared" ref="E78:E141" si="3">D78-C78</f>
        <v>5771000</v>
      </c>
      <c r="F78" s="12">
        <f t="shared" ref="F78:F141" si="4">IFERROR(E78/C78*100,0)</f>
        <v>0.76946666666666663</v>
      </c>
      <c r="G78" s="7">
        <f t="shared" ref="G78:G141" si="5">LEN(A78)</f>
        <v>12</v>
      </c>
    </row>
    <row r="79" spans="1:7" hidden="1" x14ac:dyDescent="0.25">
      <c r="A79" s="15">
        <v>41020105</v>
      </c>
      <c r="B79" s="16" t="s">
        <v>39</v>
      </c>
      <c r="C79" s="14">
        <v>3475051000</v>
      </c>
      <c r="D79" s="14">
        <v>3566834932</v>
      </c>
      <c r="E79" s="12">
        <f t="shared" si="3"/>
        <v>91783932</v>
      </c>
      <c r="F79" s="12">
        <f t="shared" si="4"/>
        <v>2.6412254669068167</v>
      </c>
      <c r="G79" s="7">
        <f t="shared" si="5"/>
        <v>8</v>
      </c>
    </row>
    <row r="80" spans="1:7" hidden="1" x14ac:dyDescent="0.25">
      <c r="A80" s="15">
        <v>410201050001</v>
      </c>
      <c r="B80" s="16" t="s">
        <v>360</v>
      </c>
      <c r="C80" s="14">
        <v>239343000</v>
      </c>
      <c r="D80" s="14">
        <v>270974500</v>
      </c>
      <c r="E80" s="12">
        <f t="shared" si="3"/>
        <v>31631500</v>
      </c>
      <c r="F80" s="12">
        <f t="shared" si="4"/>
        <v>13.21597038559724</v>
      </c>
      <c r="G80" s="7">
        <f t="shared" si="5"/>
        <v>12</v>
      </c>
    </row>
    <row r="81" spans="1:7" hidden="1" x14ac:dyDescent="0.25">
      <c r="A81" s="15">
        <v>410201050002</v>
      </c>
      <c r="B81" s="16" t="s">
        <v>40</v>
      </c>
      <c r="C81" s="14">
        <v>2051735000</v>
      </c>
      <c r="D81" s="14">
        <v>2047970500</v>
      </c>
      <c r="E81" s="12">
        <f t="shared" si="3"/>
        <v>-3764500</v>
      </c>
      <c r="F81" s="12">
        <f t="shared" si="4"/>
        <v>-0.18347886057409948</v>
      </c>
      <c r="G81" s="7">
        <f t="shared" si="5"/>
        <v>12</v>
      </c>
    </row>
    <row r="82" spans="1:7" hidden="1" x14ac:dyDescent="0.25">
      <c r="A82" s="15">
        <v>410201050003</v>
      </c>
      <c r="B82" s="16" t="s">
        <v>41</v>
      </c>
      <c r="C82" s="14">
        <v>1183973000</v>
      </c>
      <c r="D82" s="14">
        <v>1247889932</v>
      </c>
      <c r="E82" s="12">
        <f t="shared" si="3"/>
        <v>63916932</v>
      </c>
      <c r="F82" s="12">
        <f t="shared" si="4"/>
        <v>5.3985126350009667</v>
      </c>
      <c r="G82" s="7">
        <f t="shared" si="5"/>
        <v>12</v>
      </c>
    </row>
    <row r="83" spans="1:7" ht="15" hidden="1" customHeight="1" x14ac:dyDescent="0.25">
      <c r="A83" s="15">
        <v>41020106</v>
      </c>
      <c r="B83" s="16" t="s">
        <v>42</v>
      </c>
      <c r="C83" s="14">
        <v>0</v>
      </c>
      <c r="D83" s="14">
        <v>0</v>
      </c>
      <c r="E83" s="12">
        <f t="shared" si="3"/>
        <v>0</v>
      </c>
      <c r="F83" s="12">
        <f t="shared" si="4"/>
        <v>0</v>
      </c>
      <c r="G83" s="7">
        <f t="shared" si="5"/>
        <v>8</v>
      </c>
    </row>
    <row r="84" spans="1:7" ht="15" hidden="1" customHeight="1" x14ac:dyDescent="0.25">
      <c r="A84" s="15">
        <v>410201060001</v>
      </c>
      <c r="B84" s="16" t="s">
        <v>42</v>
      </c>
      <c r="C84" s="14">
        <v>0</v>
      </c>
      <c r="D84" s="14">
        <v>0</v>
      </c>
      <c r="E84" s="12">
        <f t="shared" si="3"/>
        <v>0</v>
      </c>
      <c r="F84" s="12">
        <f t="shared" si="4"/>
        <v>0</v>
      </c>
      <c r="G84" s="7">
        <f t="shared" si="5"/>
        <v>12</v>
      </c>
    </row>
    <row r="85" spans="1:7" ht="15" hidden="1" customHeight="1" x14ac:dyDescent="0.25">
      <c r="A85" s="15">
        <v>41020109</v>
      </c>
      <c r="B85" s="16" t="s">
        <v>361</v>
      </c>
      <c r="C85" s="14">
        <v>15000000</v>
      </c>
      <c r="D85" s="14">
        <v>26102000</v>
      </c>
      <c r="E85" s="12">
        <f t="shared" si="3"/>
        <v>11102000</v>
      </c>
      <c r="F85" s="12">
        <f t="shared" si="4"/>
        <v>74.013333333333335</v>
      </c>
      <c r="G85" s="7">
        <f t="shared" si="5"/>
        <v>8</v>
      </c>
    </row>
    <row r="86" spans="1:7" ht="15" hidden="1" customHeight="1" x14ac:dyDescent="0.25">
      <c r="A86" s="15">
        <v>410201090001</v>
      </c>
      <c r="B86" s="16" t="s">
        <v>361</v>
      </c>
      <c r="C86" s="14">
        <v>15000000</v>
      </c>
      <c r="D86" s="14">
        <v>26102000</v>
      </c>
      <c r="E86" s="12">
        <f t="shared" si="3"/>
        <v>11102000</v>
      </c>
      <c r="F86" s="12">
        <f t="shared" si="4"/>
        <v>74.013333333333335</v>
      </c>
      <c r="G86" s="7">
        <f t="shared" si="5"/>
        <v>12</v>
      </c>
    </row>
    <row r="87" spans="1:7" hidden="1" x14ac:dyDescent="0.25">
      <c r="A87" s="15">
        <v>41020114</v>
      </c>
      <c r="B87" s="16" t="s">
        <v>362</v>
      </c>
      <c r="C87" s="14">
        <v>1937800000</v>
      </c>
      <c r="D87" s="14">
        <v>1849641000</v>
      </c>
      <c r="E87" s="12">
        <f t="shared" si="3"/>
        <v>-88159000</v>
      </c>
      <c r="F87" s="12">
        <f t="shared" si="4"/>
        <v>-4.5494375064506141</v>
      </c>
      <c r="G87" s="7">
        <f t="shared" si="5"/>
        <v>8</v>
      </c>
    </row>
    <row r="88" spans="1:7" hidden="1" x14ac:dyDescent="0.25">
      <c r="A88" s="15">
        <v>410201140001</v>
      </c>
      <c r="B88" s="16" t="s">
        <v>363</v>
      </c>
      <c r="C88" s="14">
        <v>1375000000</v>
      </c>
      <c r="D88" s="14">
        <v>1286841000</v>
      </c>
      <c r="E88" s="12">
        <f t="shared" si="3"/>
        <v>-88159000</v>
      </c>
      <c r="F88" s="12">
        <f t="shared" si="4"/>
        <v>-6.4115636363636357</v>
      </c>
      <c r="G88" s="7">
        <f t="shared" si="5"/>
        <v>12</v>
      </c>
    </row>
    <row r="89" spans="1:7" ht="15" hidden="1" customHeight="1" x14ac:dyDescent="0.25">
      <c r="A89" s="15">
        <v>410201140002</v>
      </c>
      <c r="B89" s="16" t="s">
        <v>361</v>
      </c>
      <c r="C89" s="14">
        <v>562800000</v>
      </c>
      <c r="D89" s="14">
        <v>562800000</v>
      </c>
      <c r="E89" s="12">
        <f t="shared" si="3"/>
        <v>0</v>
      </c>
      <c r="F89" s="12">
        <f t="shared" si="4"/>
        <v>0</v>
      </c>
      <c r="G89" s="7">
        <f t="shared" si="5"/>
        <v>12</v>
      </c>
    </row>
    <row r="90" spans="1:7" x14ac:dyDescent="0.25">
      <c r="A90" s="15">
        <v>410202</v>
      </c>
      <c r="B90" s="16" t="s">
        <v>43</v>
      </c>
      <c r="C90" s="14">
        <v>2954289000</v>
      </c>
      <c r="D90" s="14">
        <v>2596430350</v>
      </c>
      <c r="E90" s="12">
        <f t="shared" si="3"/>
        <v>-357858650</v>
      </c>
      <c r="F90" s="12">
        <f t="shared" si="4"/>
        <v>-12.113190347999129</v>
      </c>
      <c r="G90" s="7">
        <f t="shared" si="5"/>
        <v>6</v>
      </c>
    </row>
    <row r="91" spans="1:7" ht="30" hidden="1" x14ac:dyDescent="0.25">
      <c r="A91" s="15">
        <v>41020201</v>
      </c>
      <c r="B91" s="16" t="s">
        <v>44</v>
      </c>
      <c r="C91" s="14">
        <v>0</v>
      </c>
      <c r="D91" s="14">
        <v>0</v>
      </c>
      <c r="E91" s="12">
        <f t="shared" si="3"/>
        <v>0</v>
      </c>
      <c r="F91" s="12">
        <f t="shared" si="4"/>
        <v>0</v>
      </c>
      <c r="G91" s="7">
        <f t="shared" si="5"/>
        <v>8</v>
      </c>
    </row>
    <row r="92" spans="1:7" hidden="1" x14ac:dyDescent="0.25">
      <c r="A92" s="15">
        <v>410202010002</v>
      </c>
      <c r="B92" s="16" t="s">
        <v>45</v>
      </c>
      <c r="C92" s="14">
        <v>0</v>
      </c>
      <c r="D92" s="14">
        <v>0</v>
      </c>
      <c r="E92" s="12">
        <f t="shared" si="3"/>
        <v>0</v>
      </c>
      <c r="F92" s="12">
        <f t="shared" si="4"/>
        <v>0</v>
      </c>
      <c r="G92" s="7">
        <f t="shared" si="5"/>
        <v>12</v>
      </c>
    </row>
    <row r="93" spans="1:7" hidden="1" x14ac:dyDescent="0.25">
      <c r="A93" s="15">
        <v>410202010003</v>
      </c>
      <c r="B93" s="16" t="s">
        <v>46</v>
      </c>
      <c r="C93" s="14">
        <v>0</v>
      </c>
      <c r="D93" s="14">
        <v>0</v>
      </c>
      <c r="E93" s="12">
        <f t="shared" si="3"/>
        <v>0</v>
      </c>
      <c r="F93" s="12">
        <f t="shared" si="4"/>
        <v>0</v>
      </c>
      <c r="G93" s="7">
        <f t="shared" si="5"/>
        <v>12</v>
      </c>
    </row>
    <row r="94" spans="1:7" hidden="1" x14ac:dyDescent="0.25">
      <c r="A94" s="15">
        <v>410202010005</v>
      </c>
      <c r="B94" s="16" t="s">
        <v>47</v>
      </c>
      <c r="C94" s="14">
        <v>0</v>
      </c>
      <c r="D94" s="14">
        <v>0</v>
      </c>
      <c r="E94" s="12">
        <f t="shared" si="3"/>
        <v>0</v>
      </c>
      <c r="F94" s="12">
        <f t="shared" si="4"/>
        <v>0</v>
      </c>
      <c r="G94" s="7">
        <f t="shared" si="5"/>
        <v>12</v>
      </c>
    </row>
    <row r="95" spans="1:7" hidden="1" x14ac:dyDescent="0.25">
      <c r="A95" s="15">
        <v>410202010007</v>
      </c>
      <c r="B95" s="16" t="s">
        <v>48</v>
      </c>
      <c r="C95" s="14">
        <v>0</v>
      </c>
      <c r="D95" s="14">
        <v>0</v>
      </c>
      <c r="E95" s="12">
        <f t="shared" si="3"/>
        <v>0</v>
      </c>
      <c r="F95" s="12">
        <f t="shared" si="4"/>
        <v>0</v>
      </c>
      <c r="G95" s="7">
        <f t="shared" si="5"/>
        <v>12</v>
      </c>
    </row>
    <row r="96" spans="1:7" ht="15" hidden="1" customHeight="1" x14ac:dyDescent="0.25">
      <c r="A96" s="15">
        <v>41020202</v>
      </c>
      <c r="B96" s="16" t="s">
        <v>49</v>
      </c>
      <c r="C96" s="14">
        <v>0</v>
      </c>
      <c r="D96" s="14">
        <v>0</v>
      </c>
      <c r="E96" s="12">
        <f t="shared" si="3"/>
        <v>0</v>
      </c>
      <c r="F96" s="12">
        <f t="shared" si="4"/>
        <v>0</v>
      </c>
      <c r="G96" s="7">
        <f t="shared" si="5"/>
        <v>8</v>
      </c>
    </row>
    <row r="97" spans="1:7" ht="15" hidden="1" customHeight="1" x14ac:dyDescent="0.25">
      <c r="A97" s="15">
        <v>410202020002</v>
      </c>
      <c r="B97" s="16" t="s">
        <v>50</v>
      </c>
      <c r="C97" s="14">
        <v>0</v>
      </c>
      <c r="D97" s="14">
        <v>0</v>
      </c>
      <c r="E97" s="12">
        <f t="shared" si="3"/>
        <v>0</v>
      </c>
      <c r="F97" s="12">
        <f t="shared" si="4"/>
        <v>0</v>
      </c>
      <c r="G97" s="7">
        <f t="shared" si="5"/>
        <v>12</v>
      </c>
    </row>
    <row r="98" spans="1:7" hidden="1" x14ac:dyDescent="0.25">
      <c r="A98" s="15">
        <v>41020204</v>
      </c>
      <c r="B98" s="16" t="s">
        <v>51</v>
      </c>
      <c r="C98" s="14">
        <v>0</v>
      </c>
      <c r="D98" s="14">
        <v>0</v>
      </c>
      <c r="E98" s="12">
        <f t="shared" si="3"/>
        <v>0</v>
      </c>
      <c r="F98" s="12">
        <f t="shared" si="4"/>
        <v>0</v>
      </c>
      <c r="G98" s="7">
        <f t="shared" si="5"/>
        <v>8</v>
      </c>
    </row>
    <row r="99" spans="1:7" ht="15" hidden="1" customHeight="1" x14ac:dyDescent="0.25">
      <c r="A99" s="15">
        <v>410202040003</v>
      </c>
      <c r="B99" s="16" t="s">
        <v>52</v>
      </c>
      <c r="C99" s="14">
        <v>0</v>
      </c>
      <c r="D99" s="14">
        <v>0</v>
      </c>
      <c r="E99" s="12">
        <f t="shared" si="3"/>
        <v>0</v>
      </c>
      <c r="F99" s="12">
        <f t="shared" si="4"/>
        <v>0</v>
      </c>
      <c r="G99" s="7">
        <f t="shared" si="5"/>
        <v>12</v>
      </c>
    </row>
    <row r="100" spans="1:7" hidden="1" x14ac:dyDescent="0.25">
      <c r="A100" s="15">
        <v>41020205</v>
      </c>
      <c r="B100" s="16" t="s">
        <v>53</v>
      </c>
      <c r="C100" s="14">
        <v>0</v>
      </c>
      <c r="D100" s="14">
        <v>0</v>
      </c>
      <c r="E100" s="12">
        <f t="shared" si="3"/>
        <v>0</v>
      </c>
      <c r="F100" s="12">
        <f t="shared" si="4"/>
        <v>0</v>
      </c>
      <c r="G100" s="7">
        <f t="shared" si="5"/>
        <v>8</v>
      </c>
    </row>
    <row r="101" spans="1:7" ht="15" hidden="1" customHeight="1" x14ac:dyDescent="0.25">
      <c r="A101" s="15">
        <v>410202050001</v>
      </c>
      <c r="B101" s="16" t="s">
        <v>54</v>
      </c>
      <c r="C101" s="14">
        <v>0</v>
      </c>
      <c r="D101" s="14">
        <v>0</v>
      </c>
      <c r="E101" s="12">
        <f t="shared" si="3"/>
        <v>0</v>
      </c>
      <c r="F101" s="12">
        <f t="shared" si="4"/>
        <v>0</v>
      </c>
      <c r="G101" s="7">
        <f t="shared" si="5"/>
        <v>12</v>
      </c>
    </row>
    <row r="102" spans="1:7" ht="15" hidden="1" customHeight="1" x14ac:dyDescent="0.25">
      <c r="A102" s="15">
        <v>41020206</v>
      </c>
      <c r="B102" s="16" t="s">
        <v>364</v>
      </c>
      <c r="C102" s="14">
        <v>7000000</v>
      </c>
      <c r="D102" s="14">
        <v>12850000</v>
      </c>
      <c r="E102" s="12">
        <f t="shared" si="3"/>
        <v>5850000</v>
      </c>
      <c r="F102" s="12">
        <f t="shared" si="4"/>
        <v>83.571428571428569</v>
      </c>
      <c r="G102" s="7">
        <f t="shared" si="5"/>
        <v>8</v>
      </c>
    </row>
    <row r="103" spans="1:7" ht="15" hidden="1" customHeight="1" x14ac:dyDescent="0.25">
      <c r="A103" s="15">
        <v>410202060001</v>
      </c>
      <c r="B103" s="16" t="s">
        <v>365</v>
      </c>
      <c r="C103" s="14">
        <v>7000000</v>
      </c>
      <c r="D103" s="14">
        <v>12850000</v>
      </c>
      <c r="E103" s="12">
        <f t="shared" si="3"/>
        <v>5850000</v>
      </c>
      <c r="F103" s="12">
        <f t="shared" si="4"/>
        <v>83.571428571428569</v>
      </c>
      <c r="G103" s="7">
        <f t="shared" si="5"/>
        <v>12</v>
      </c>
    </row>
    <row r="104" spans="1:7" hidden="1" x14ac:dyDescent="0.25">
      <c r="A104" s="15">
        <v>41020207</v>
      </c>
      <c r="B104" s="16" t="s">
        <v>55</v>
      </c>
      <c r="C104" s="14">
        <v>0</v>
      </c>
      <c r="D104" s="14">
        <v>0</v>
      </c>
      <c r="E104" s="12">
        <f t="shared" si="3"/>
        <v>0</v>
      </c>
      <c r="F104" s="12">
        <f t="shared" si="4"/>
        <v>0</v>
      </c>
      <c r="G104" s="7">
        <f t="shared" si="5"/>
        <v>8</v>
      </c>
    </row>
    <row r="105" spans="1:7" ht="15" hidden="1" customHeight="1" x14ac:dyDescent="0.25">
      <c r="A105" s="15">
        <v>410202070001</v>
      </c>
      <c r="B105" s="16" t="s">
        <v>56</v>
      </c>
      <c r="C105" s="14">
        <v>0</v>
      </c>
      <c r="D105" s="14">
        <v>0</v>
      </c>
      <c r="E105" s="12">
        <f t="shared" si="3"/>
        <v>0</v>
      </c>
      <c r="F105" s="12">
        <f t="shared" si="4"/>
        <v>0</v>
      </c>
      <c r="G105" s="7">
        <f t="shared" si="5"/>
        <v>12</v>
      </c>
    </row>
    <row r="106" spans="1:7" ht="15" hidden="1" customHeight="1" x14ac:dyDescent="0.25">
      <c r="A106" s="15">
        <v>41020211</v>
      </c>
      <c r="B106" s="16" t="s">
        <v>57</v>
      </c>
      <c r="C106" s="14">
        <v>0</v>
      </c>
      <c r="D106" s="14">
        <v>0</v>
      </c>
      <c r="E106" s="12">
        <f t="shared" si="3"/>
        <v>0</v>
      </c>
      <c r="F106" s="12">
        <f t="shared" si="4"/>
        <v>0</v>
      </c>
      <c r="G106" s="7">
        <f t="shared" si="5"/>
        <v>8</v>
      </c>
    </row>
    <row r="107" spans="1:7" ht="15" hidden="1" customHeight="1" x14ac:dyDescent="0.25">
      <c r="A107" s="15">
        <v>410202110003</v>
      </c>
      <c r="B107" s="16" t="s">
        <v>58</v>
      </c>
      <c r="C107" s="14">
        <v>0</v>
      </c>
      <c r="D107" s="14">
        <v>0</v>
      </c>
      <c r="E107" s="12">
        <f t="shared" si="3"/>
        <v>0</v>
      </c>
      <c r="F107" s="12">
        <f t="shared" si="4"/>
        <v>0</v>
      </c>
      <c r="G107" s="7">
        <f t="shared" si="5"/>
        <v>12</v>
      </c>
    </row>
    <row r="108" spans="1:7" ht="15" hidden="1" customHeight="1" x14ac:dyDescent="0.25">
      <c r="A108" s="15">
        <v>41020212</v>
      </c>
      <c r="B108" s="16" t="s">
        <v>366</v>
      </c>
      <c r="C108" s="14">
        <v>413180000</v>
      </c>
      <c r="D108" s="14">
        <v>226039050</v>
      </c>
      <c r="E108" s="12">
        <f t="shared" si="3"/>
        <v>-187140950</v>
      </c>
      <c r="F108" s="12">
        <f t="shared" si="4"/>
        <v>-45.292838472336513</v>
      </c>
      <c r="G108" s="7">
        <f t="shared" si="5"/>
        <v>8</v>
      </c>
    </row>
    <row r="109" spans="1:7" ht="15" hidden="1" customHeight="1" x14ac:dyDescent="0.25">
      <c r="A109" s="15">
        <v>410202120001</v>
      </c>
      <c r="B109" s="16" t="s">
        <v>366</v>
      </c>
      <c r="C109" s="14">
        <v>413180000</v>
      </c>
      <c r="D109" s="14">
        <v>226039050</v>
      </c>
      <c r="E109" s="12">
        <f t="shared" si="3"/>
        <v>-187140950</v>
      </c>
      <c r="F109" s="12">
        <f t="shared" si="4"/>
        <v>-45.292838472336513</v>
      </c>
      <c r="G109" s="7">
        <f t="shared" si="5"/>
        <v>12</v>
      </c>
    </row>
    <row r="110" spans="1:7" ht="15" hidden="1" customHeight="1" x14ac:dyDescent="0.25">
      <c r="A110" s="15">
        <v>41020214</v>
      </c>
      <c r="B110" s="16" t="s">
        <v>367</v>
      </c>
      <c r="C110" s="14">
        <v>407542000</v>
      </c>
      <c r="D110" s="14">
        <v>351683500</v>
      </c>
      <c r="E110" s="12">
        <f t="shared" si="3"/>
        <v>-55858500</v>
      </c>
      <c r="F110" s="12">
        <f t="shared" si="4"/>
        <v>-13.706194698951274</v>
      </c>
      <c r="G110" s="7">
        <f t="shared" si="5"/>
        <v>8</v>
      </c>
    </row>
    <row r="111" spans="1:7" ht="15" hidden="1" customHeight="1" x14ac:dyDescent="0.25">
      <c r="A111" s="15">
        <v>410202140001</v>
      </c>
      <c r="B111" s="16" t="s">
        <v>367</v>
      </c>
      <c r="C111" s="14">
        <v>407542000</v>
      </c>
      <c r="D111" s="14">
        <v>351683500</v>
      </c>
      <c r="E111" s="12">
        <f t="shared" si="3"/>
        <v>-55858500</v>
      </c>
      <c r="F111" s="12">
        <f t="shared" si="4"/>
        <v>-13.706194698951274</v>
      </c>
      <c r="G111" s="7">
        <f t="shared" si="5"/>
        <v>12</v>
      </c>
    </row>
    <row r="112" spans="1:7" ht="15" hidden="1" customHeight="1" x14ac:dyDescent="0.25">
      <c r="A112" s="15">
        <v>41020215</v>
      </c>
      <c r="B112" s="16" t="s">
        <v>368</v>
      </c>
      <c r="C112" s="14">
        <v>75000000</v>
      </c>
      <c r="D112" s="14">
        <v>76352500</v>
      </c>
      <c r="E112" s="12">
        <f t="shared" si="3"/>
        <v>1352500</v>
      </c>
      <c r="F112" s="12">
        <f t="shared" si="4"/>
        <v>1.8033333333333332</v>
      </c>
      <c r="G112" s="7">
        <f t="shared" si="5"/>
        <v>8</v>
      </c>
    </row>
    <row r="113" spans="1:7" ht="15" hidden="1" customHeight="1" x14ac:dyDescent="0.25">
      <c r="A113" s="15">
        <v>410202150001</v>
      </c>
      <c r="B113" s="16" t="s">
        <v>368</v>
      </c>
      <c r="C113" s="14">
        <v>75000000</v>
      </c>
      <c r="D113" s="14">
        <v>76352500</v>
      </c>
      <c r="E113" s="12">
        <f t="shared" si="3"/>
        <v>1352500</v>
      </c>
      <c r="F113" s="12">
        <f t="shared" si="4"/>
        <v>1.8033333333333332</v>
      </c>
      <c r="G113" s="7">
        <f t="shared" si="5"/>
        <v>12</v>
      </c>
    </row>
    <row r="114" spans="1:7" ht="15" hidden="1" customHeight="1" x14ac:dyDescent="0.25">
      <c r="A114" s="15">
        <v>41020217</v>
      </c>
      <c r="B114" s="16" t="s">
        <v>369</v>
      </c>
      <c r="C114" s="14">
        <v>148500000</v>
      </c>
      <c r="D114" s="14">
        <v>212488500</v>
      </c>
      <c r="E114" s="12">
        <f t="shared" si="3"/>
        <v>63988500</v>
      </c>
      <c r="F114" s="12">
        <f t="shared" si="4"/>
        <v>43.089898989898991</v>
      </c>
      <c r="G114" s="7">
        <f t="shared" si="5"/>
        <v>8</v>
      </c>
    </row>
    <row r="115" spans="1:7" ht="15" hidden="1" customHeight="1" x14ac:dyDescent="0.25">
      <c r="A115" s="15">
        <v>410202170001</v>
      </c>
      <c r="B115" s="16" t="s">
        <v>369</v>
      </c>
      <c r="C115" s="14">
        <v>148500000</v>
      </c>
      <c r="D115" s="14">
        <v>212488500</v>
      </c>
      <c r="E115" s="12">
        <f t="shared" si="3"/>
        <v>63988500</v>
      </c>
      <c r="F115" s="12">
        <f t="shared" si="4"/>
        <v>43.089898989898991</v>
      </c>
      <c r="G115" s="7">
        <f t="shared" si="5"/>
        <v>12</v>
      </c>
    </row>
    <row r="116" spans="1:7" ht="15" hidden="1" customHeight="1" x14ac:dyDescent="0.25">
      <c r="A116" s="15">
        <v>41020219</v>
      </c>
      <c r="B116" s="16" t="s">
        <v>370</v>
      </c>
      <c r="C116" s="14">
        <v>155000000</v>
      </c>
      <c r="D116" s="14">
        <v>82007500</v>
      </c>
      <c r="E116" s="12">
        <f t="shared" si="3"/>
        <v>-72992500</v>
      </c>
      <c r="F116" s="12">
        <f t="shared" si="4"/>
        <v>-47.091935483870969</v>
      </c>
      <c r="G116" s="7">
        <f t="shared" si="5"/>
        <v>8</v>
      </c>
    </row>
    <row r="117" spans="1:7" ht="15" hidden="1" customHeight="1" x14ac:dyDescent="0.25">
      <c r="A117" s="15">
        <v>410202190001</v>
      </c>
      <c r="B117" s="16" t="s">
        <v>370</v>
      </c>
      <c r="C117" s="14">
        <v>155000000</v>
      </c>
      <c r="D117" s="14">
        <v>82007500</v>
      </c>
      <c r="E117" s="12">
        <f t="shared" si="3"/>
        <v>-72992500</v>
      </c>
      <c r="F117" s="12">
        <f t="shared" si="4"/>
        <v>-47.091935483870969</v>
      </c>
      <c r="G117" s="7">
        <f t="shared" si="5"/>
        <v>12</v>
      </c>
    </row>
    <row r="118" spans="1:7" ht="15" hidden="1" customHeight="1" x14ac:dyDescent="0.25">
      <c r="A118" s="15">
        <v>41020220</v>
      </c>
      <c r="B118" s="16" t="s">
        <v>371</v>
      </c>
      <c r="C118" s="14">
        <v>1748067000</v>
      </c>
      <c r="D118" s="14">
        <v>1635009300</v>
      </c>
      <c r="E118" s="12">
        <f t="shared" si="3"/>
        <v>-113057700</v>
      </c>
      <c r="F118" s="12">
        <f t="shared" si="4"/>
        <v>-6.4675839083971036</v>
      </c>
      <c r="G118" s="7">
        <f t="shared" si="5"/>
        <v>8</v>
      </c>
    </row>
    <row r="119" spans="1:7" ht="15" hidden="1" customHeight="1" x14ac:dyDescent="0.25">
      <c r="A119" s="15">
        <v>410202200001</v>
      </c>
      <c r="B119" s="16" t="s">
        <v>371</v>
      </c>
      <c r="C119" s="14">
        <v>1748067000</v>
      </c>
      <c r="D119" s="14">
        <v>1635009300</v>
      </c>
      <c r="E119" s="12">
        <f t="shared" si="3"/>
        <v>-113057700</v>
      </c>
      <c r="F119" s="12">
        <f t="shared" si="4"/>
        <v>-6.4675839083971036</v>
      </c>
      <c r="G119" s="7">
        <f t="shared" si="5"/>
        <v>12</v>
      </c>
    </row>
    <row r="120" spans="1:7" x14ac:dyDescent="0.25">
      <c r="A120" s="15">
        <v>410203</v>
      </c>
      <c r="B120" s="16" t="s">
        <v>59</v>
      </c>
      <c r="C120" s="14">
        <v>1700000000</v>
      </c>
      <c r="D120" s="14">
        <v>1912455886</v>
      </c>
      <c r="E120" s="12">
        <f t="shared" si="3"/>
        <v>212455886</v>
      </c>
      <c r="F120" s="12">
        <f t="shared" si="4"/>
        <v>12.49740505882353</v>
      </c>
      <c r="G120" s="7">
        <f t="shared" si="5"/>
        <v>6</v>
      </c>
    </row>
    <row r="121" spans="1:7" ht="45" hidden="1" x14ac:dyDescent="0.25">
      <c r="A121" s="15">
        <v>41020303</v>
      </c>
      <c r="B121" s="16" t="s">
        <v>60</v>
      </c>
      <c r="C121" s="14">
        <v>0</v>
      </c>
      <c r="D121" s="14">
        <v>0</v>
      </c>
      <c r="E121" s="12">
        <f t="shared" si="3"/>
        <v>0</v>
      </c>
      <c r="F121" s="12">
        <f t="shared" si="4"/>
        <v>0</v>
      </c>
      <c r="G121" s="7">
        <f t="shared" si="5"/>
        <v>8</v>
      </c>
    </row>
    <row r="122" spans="1:7" ht="15" hidden="1" customHeight="1" x14ac:dyDescent="0.25">
      <c r="A122" s="15">
        <v>410203030001</v>
      </c>
      <c r="B122" s="16" t="s">
        <v>60</v>
      </c>
      <c r="C122" s="14">
        <v>0</v>
      </c>
      <c r="D122" s="14">
        <v>0</v>
      </c>
      <c r="E122" s="12">
        <f t="shared" si="3"/>
        <v>0</v>
      </c>
      <c r="F122" s="12">
        <f t="shared" si="4"/>
        <v>0</v>
      </c>
      <c r="G122" s="7">
        <f t="shared" si="5"/>
        <v>12</v>
      </c>
    </row>
    <row r="123" spans="1:7" ht="15" hidden="1" customHeight="1" x14ac:dyDescent="0.25">
      <c r="A123" s="15">
        <v>41020307</v>
      </c>
      <c r="B123" s="16" t="s">
        <v>61</v>
      </c>
      <c r="C123" s="14">
        <v>1400000000</v>
      </c>
      <c r="D123" s="14">
        <v>1591060834</v>
      </c>
      <c r="E123" s="12">
        <f t="shared" si="3"/>
        <v>191060834</v>
      </c>
      <c r="F123" s="12">
        <f t="shared" si="4"/>
        <v>13.647202428571429</v>
      </c>
      <c r="G123" s="7">
        <f t="shared" si="5"/>
        <v>8</v>
      </c>
    </row>
    <row r="124" spans="1:7" ht="15" hidden="1" customHeight="1" x14ac:dyDescent="0.25">
      <c r="A124" s="15">
        <v>410203070001</v>
      </c>
      <c r="B124" s="16" t="s">
        <v>61</v>
      </c>
      <c r="C124" s="14">
        <v>1400000000</v>
      </c>
      <c r="D124" s="14">
        <v>1591060834</v>
      </c>
      <c r="E124" s="12">
        <f t="shared" si="3"/>
        <v>191060834</v>
      </c>
      <c r="F124" s="12">
        <f t="shared" si="4"/>
        <v>13.647202428571429</v>
      </c>
      <c r="G124" s="7">
        <f t="shared" si="5"/>
        <v>12</v>
      </c>
    </row>
    <row r="125" spans="1:7" ht="15" hidden="1" customHeight="1" x14ac:dyDescent="0.25">
      <c r="A125" s="15">
        <v>41020308</v>
      </c>
      <c r="B125" s="16" t="s">
        <v>62</v>
      </c>
      <c r="C125" s="14">
        <v>300000000</v>
      </c>
      <c r="D125" s="14">
        <v>321395052</v>
      </c>
      <c r="E125" s="12">
        <f t="shared" si="3"/>
        <v>21395052</v>
      </c>
      <c r="F125" s="12">
        <f t="shared" si="4"/>
        <v>7.1316840000000008</v>
      </c>
      <c r="G125" s="7">
        <f t="shared" si="5"/>
        <v>8</v>
      </c>
    </row>
    <row r="126" spans="1:7" ht="15" hidden="1" customHeight="1" x14ac:dyDescent="0.25">
      <c r="A126" s="15">
        <v>410203080001</v>
      </c>
      <c r="B126" s="16" t="s">
        <v>62</v>
      </c>
      <c r="C126" s="14">
        <v>300000000</v>
      </c>
      <c r="D126" s="14">
        <v>321395052</v>
      </c>
      <c r="E126" s="12">
        <f t="shared" si="3"/>
        <v>21395052</v>
      </c>
      <c r="F126" s="12">
        <f t="shared" si="4"/>
        <v>7.1316840000000008</v>
      </c>
      <c r="G126" s="7">
        <f t="shared" si="5"/>
        <v>12</v>
      </c>
    </row>
    <row r="127" spans="1:7" ht="30" x14ac:dyDescent="0.25">
      <c r="A127" s="8">
        <v>4103</v>
      </c>
      <c r="B127" s="9" t="s">
        <v>63</v>
      </c>
      <c r="C127" s="13">
        <v>22645578254</v>
      </c>
      <c r="D127" s="13">
        <v>22645578254</v>
      </c>
      <c r="E127" s="10">
        <f t="shared" si="3"/>
        <v>0</v>
      </c>
      <c r="F127" s="10">
        <f t="shared" si="4"/>
        <v>0</v>
      </c>
      <c r="G127" s="7">
        <f t="shared" si="5"/>
        <v>4</v>
      </c>
    </row>
    <row r="128" spans="1:7" ht="45" x14ac:dyDescent="0.25">
      <c r="A128" s="15">
        <v>410302</v>
      </c>
      <c r="B128" s="16" t="s">
        <v>64</v>
      </c>
      <c r="C128" s="14">
        <v>22645578254</v>
      </c>
      <c r="D128" s="14">
        <v>22645578254</v>
      </c>
      <c r="E128" s="12">
        <f t="shared" si="3"/>
        <v>0</v>
      </c>
      <c r="F128" s="12">
        <f t="shared" si="4"/>
        <v>0</v>
      </c>
      <c r="G128" s="7">
        <f t="shared" si="5"/>
        <v>6</v>
      </c>
    </row>
    <row r="129" spans="1:7" ht="60" hidden="1" x14ac:dyDescent="0.25">
      <c r="A129" s="15">
        <v>41030201</v>
      </c>
      <c r="B129" s="16" t="s">
        <v>65</v>
      </c>
      <c r="C129" s="14">
        <v>17288144970</v>
      </c>
      <c r="D129" s="14">
        <v>17288144970</v>
      </c>
      <c r="E129" s="12">
        <f t="shared" si="3"/>
        <v>0</v>
      </c>
      <c r="F129" s="12">
        <f t="shared" si="4"/>
        <v>0</v>
      </c>
      <c r="G129" s="7">
        <f t="shared" si="5"/>
        <v>8</v>
      </c>
    </row>
    <row r="130" spans="1:7" ht="15" hidden="1" customHeight="1" x14ac:dyDescent="0.25">
      <c r="A130" s="15">
        <v>410302010001</v>
      </c>
      <c r="B130" s="16" t="s">
        <v>65</v>
      </c>
      <c r="C130" s="14">
        <v>17288144970</v>
      </c>
      <c r="D130" s="14">
        <v>17288144970</v>
      </c>
      <c r="E130" s="12">
        <f t="shared" si="3"/>
        <v>0</v>
      </c>
      <c r="F130" s="12">
        <f t="shared" si="4"/>
        <v>0</v>
      </c>
      <c r="G130" s="7">
        <f t="shared" si="5"/>
        <v>12</v>
      </c>
    </row>
    <row r="131" spans="1:7" ht="15" hidden="1" customHeight="1" x14ac:dyDescent="0.25">
      <c r="A131" s="15">
        <v>41030202</v>
      </c>
      <c r="B131" s="16" t="s">
        <v>66</v>
      </c>
      <c r="C131" s="14">
        <v>754746609</v>
      </c>
      <c r="D131" s="14">
        <v>754746609</v>
      </c>
      <c r="E131" s="12">
        <f t="shared" si="3"/>
        <v>0</v>
      </c>
      <c r="F131" s="12">
        <f t="shared" si="4"/>
        <v>0</v>
      </c>
      <c r="G131" s="7">
        <f t="shared" si="5"/>
        <v>8</v>
      </c>
    </row>
    <row r="132" spans="1:7" ht="15" hidden="1" customHeight="1" x14ac:dyDescent="0.25">
      <c r="A132" s="15">
        <v>410302020001</v>
      </c>
      <c r="B132" s="16" t="s">
        <v>66</v>
      </c>
      <c r="C132" s="14">
        <v>754746609</v>
      </c>
      <c r="D132" s="14">
        <v>754746609</v>
      </c>
      <c r="E132" s="12">
        <f t="shared" si="3"/>
        <v>0</v>
      </c>
      <c r="F132" s="12">
        <f t="shared" si="4"/>
        <v>0</v>
      </c>
      <c r="G132" s="7">
        <f t="shared" si="5"/>
        <v>12</v>
      </c>
    </row>
    <row r="133" spans="1:7" ht="15" hidden="1" customHeight="1" x14ac:dyDescent="0.25">
      <c r="A133" s="15">
        <v>41030203</v>
      </c>
      <c r="B133" s="16" t="s">
        <v>67</v>
      </c>
      <c r="C133" s="14">
        <v>4602686675</v>
      </c>
      <c r="D133" s="14">
        <v>4602686675</v>
      </c>
      <c r="E133" s="12">
        <f t="shared" si="3"/>
        <v>0</v>
      </c>
      <c r="F133" s="12">
        <f t="shared" si="4"/>
        <v>0</v>
      </c>
      <c r="G133" s="7">
        <f t="shared" si="5"/>
        <v>8</v>
      </c>
    </row>
    <row r="134" spans="1:7" ht="15" hidden="1" customHeight="1" x14ac:dyDescent="0.25">
      <c r="A134" s="15">
        <v>410302030001</v>
      </c>
      <c r="B134" s="16" t="s">
        <v>68</v>
      </c>
      <c r="C134" s="14">
        <v>4602686675</v>
      </c>
      <c r="D134" s="14">
        <v>4602686675</v>
      </c>
      <c r="E134" s="12">
        <f t="shared" si="3"/>
        <v>0</v>
      </c>
      <c r="F134" s="12">
        <f t="shared" si="4"/>
        <v>0</v>
      </c>
      <c r="G134" s="7">
        <f t="shared" si="5"/>
        <v>12</v>
      </c>
    </row>
    <row r="135" spans="1:7" x14ac:dyDescent="0.25">
      <c r="A135" s="8">
        <v>4104</v>
      </c>
      <c r="B135" s="9" t="s">
        <v>69</v>
      </c>
      <c r="C135" s="13">
        <v>246693370202</v>
      </c>
      <c r="D135" s="13">
        <v>278360407762</v>
      </c>
      <c r="E135" s="10">
        <f t="shared" si="3"/>
        <v>31667037560</v>
      </c>
      <c r="F135" s="10">
        <f t="shared" si="4"/>
        <v>12.836598540962033</v>
      </c>
      <c r="G135" s="7">
        <f t="shared" si="5"/>
        <v>4</v>
      </c>
    </row>
    <row r="136" spans="1:7" ht="30" x14ac:dyDescent="0.25">
      <c r="A136" s="15">
        <v>410401</v>
      </c>
      <c r="B136" s="16" t="s">
        <v>70</v>
      </c>
      <c r="C136" s="14">
        <v>9500000</v>
      </c>
      <c r="D136" s="14">
        <v>4210000</v>
      </c>
      <c r="E136" s="12">
        <f t="shared" si="3"/>
        <v>-5290000</v>
      </c>
      <c r="F136" s="12">
        <f t="shared" si="4"/>
        <v>-55.684210526315795</v>
      </c>
      <c r="G136" s="7">
        <f t="shared" si="5"/>
        <v>6</v>
      </c>
    </row>
    <row r="137" spans="1:7" ht="30" hidden="1" x14ac:dyDescent="0.25">
      <c r="A137" s="15">
        <v>41040102</v>
      </c>
      <c r="B137" s="16" t="s">
        <v>71</v>
      </c>
      <c r="C137" s="14">
        <v>9500000</v>
      </c>
      <c r="D137" s="14">
        <v>4210000</v>
      </c>
      <c r="E137" s="12">
        <f t="shared" si="3"/>
        <v>-5290000</v>
      </c>
      <c r="F137" s="12">
        <f t="shared" si="4"/>
        <v>-55.684210526315795</v>
      </c>
      <c r="G137" s="7">
        <f t="shared" si="5"/>
        <v>8</v>
      </c>
    </row>
    <row r="138" spans="1:7" ht="15" hidden="1" customHeight="1" x14ac:dyDescent="0.25">
      <c r="A138" s="15">
        <v>410401020510</v>
      </c>
      <c r="B138" s="16" t="s">
        <v>72</v>
      </c>
      <c r="C138" s="14">
        <v>9500000</v>
      </c>
      <c r="D138" s="14">
        <v>4210000</v>
      </c>
      <c r="E138" s="12">
        <f t="shared" si="3"/>
        <v>-5290000</v>
      </c>
      <c r="F138" s="12">
        <f t="shared" si="4"/>
        <v>-55.684210526315795</v>
      </c>
      <c r="G138" s="7">
        <f t="shared" si="5"/>
        <v>12</v>
      </c>
    </row>
    <row r="139" spans="1:7" hidden="1" x14ac:dyDescent="0.25">
      <c r="A139" s="15">
        <v>41040105</v>
      </c>
      <c r="B139" s="16" t="s">
        <v>73</v>
      </c>
      <c r="C139" s="14">
        <v>0</v>
      </c>
      <c r="D139" s="14">
        <v>0</v>
      </c>
      <c r="E139" s="12">
        <f t="shared" si="3"/>
        <v>0</v>
      </c>
      <c r="F139" s="12">
        <f t="shared" si="4"/>
        <v>0</v>
      </c>
      <c r="G139" s="7">
        <f t="shared" si="5"/>
        <v>8</v>
      </c>
    </row>
    <row r="140" spans="1:7" ht="15" hidden="1" customHeight="1" x14ac:dyDescent="0.25">
      <c r="A140" s="15">
        <v>410401050064</v>
      </c>
      <c r="B140" s="16" t="s">
        <v>74</v>
      </c>
      <c r="C140" s="14">
        <v>0</v>
      </c>
      <c r="D140" s="14">
        <v>0</v>
      </c>
      <c r="E140" s="12">
        <f t="shared" si="3"/>
        <v>0</v>
      </c>
      <c r="F140" s="12">
        <f t="shared" si="4"/>
        <v>0</v>
      </c>
      <c r="G140" s="7">
        <f t="shared" si="5"/>
        <v>12</v>
      </c>
    </row>
    <row r="141" spans="1:7" ht="30" x14ac:dyDescent="0.25">
      <c r="A141" s="15">
        <v>410403</v>
      </c>
      <c r="B141" s="16" t="s">
        <v>75</v>
      </c>
      <c r="C141" s="14">
        <v>8365908200</v>
      </c>
      <c r="D141" s="14">
        <v>5803926493</v>
      </c>
      <c r="E141" s="12">
        <f t="shared" si="3"/>
        <v>-2561981707</v>
      </c>
      <c r="F141" s="12">
        <f t="shared" si="4"/>
        <v>-30.624071478575392</v>
      </c>
      <c r="G141" s="7">
        <f t="shared" si="5"/>
        <v>6</v>
      </c>
    </row>
    <row r="142" spans="1:7" hidden="1" x14ac:dyDescent="0.25">
      <c r="A142" s="15">
        <v>41040301</v>
      </c>
      <c r="B142" s="16" t="s">
        <v>76</v>
      </c>
      <c r="C142" s="14">
        <v>7478408200</v>
      </c>
      <c r="D142" s="14">
        <v>4748965742</v>
      </c>
      <c r="E142" s="12">
        <f t="shared" ref="E142:E272" si="6">D142-C142</f>
        <v>-2729442458</v>
      </c>
      <c r="F142" s="12">
        <f t="shared" ref="F142:F272" si="7">IFERROR(E142/C142*100,0)</f>
        <v>-36.497639404064621</v>
      </c>
      <c r="G142" s="7">
        <f t="shared" ref="G142:G205" si="8">LEN(A142)</f>
        <v>8</v>
      </c>
    </row>
    <row r="143" spans="1:7" hidden="1" x14ac:dyDescent="0.25">
      <c r="A143" s="15">
        <v>410403010001</v>
      </c>
      <c r="B143" s="16" t="s">
        <v>76</v>
      </c>
      <c r="C143" s="14">
        <v>7478408200</v>
      </c>
      <c r="D143" s="14">
        <v>4748965742</v>
      </c>
      <c r="E143" s="12">
        <f t="shared" si="6"/>
        <v>-2729442458</v>
      </c>
      <c r="F143" s="12">
        <f t="shared" si="7"/>
        <v>-36.497639404064621</v>
      </c>
      <c r="G143" s="7">
        <f t="shared" si="8"/>
        <v>12</v>
      </c>
    </row>
    <row r="144" spans="1:7" ht="15" hidden="1" customHeight="1" x14ac:dyDescent="0.25">
      <c r="A144" s="15">
        <v>41040305</v>
      </c>
      <c r="B144" s="16" t="s">
        <v>77</v>
      </c>
      <c r="C144" s="14">
        <v>887500000</v>
      </c>
      <c r="D144" s="14">
        <v>1054960751</v>
      </c>
      <c r="E144" s="12">
        <f t="shared" si="6"/>
        <v>167460751</v>
      </c>
      <c r="F144" s="12">
        <f t="shared" si="7"/>
        <v>18.868817014084506</v>
      </c>
      <c r="G144" s="7">
        <f t="shared" si="8"/>
        <v>8</v>
      </c>
    </row>
    <row r="145" spans="1:7" ht="15" hidden="1" customHeight="1" x14ac:dyDescent="0.25">
      <c r="A145" s="15">
        <v>410403050001</v>
      </c>
      <c r="B145" s="16" t="s">
        <v>77</v>
      </c>
      <c r="C145" s="14">
        <v>887500000</v>
      </c>
      <c r="D145" s="14">
        <v>1054960751</v>
      </c>
      <c r="E145" s="12">
        <f t="shared" si="6"/>
        <v>167460751</v>
      </c>
      <c r="F145" s="12">
        <f t="shared" si="7"/>
        <v>18.868817014084506</v>
      </c>
      <c r="G145" s="7">
        <f t="shared" si="8"/>
        <v>12</v>
      </c>
    </row>
    <row r="146" spans="1:7" x14ac:dyDescent="0.25">
      <c r="A146" s="15">
        <v>410405</v>
      </c>
      <c r="B146" s="16" t="s">
        <v>78</v>
      </c>
      <c r="C146" s="14">
        <v>467911200</v>
      </c>
      <c r="D146" s="14">
        <v>307524577</v>
      </c>
      <c r="E146" s="12">
        <f t="shared" si="6"/>
        <v>-160386623</v>
      </c>
      <c r="F146" s="12">
        <f t="shared" si="7"/>
        <v>-34.277149809621996</v>
      </c>
      <c r="G146" s="7">
        <f t="shared" si="8"/>
        <v>6</v>
      </c>
    </row>
    <row r="147" spans="1:7" hidden="1" x14ac:dyDescent="0.25">
      <c r="A147" s="15">
        <v>41040501</v>
      </c>
      <c r="B147" s="16" t="s">
        <v>79</v>
      </c>
      <c r="C147" s="14">
        <v>467911200</v>
      </c>
      <c r="D147" s="14">
        <v>307524577</v>
      </c>
      <c r="E147" s="12">
        <f t="shared" si="6"/>
        <v>-160386623</v>
      </c>
      <c r="F147" s="12">
        <f t="shared" si="7"/>
        <v>-34.277149809621996</v>
      </c>
      <c r="G147" s="7">
        <f t="shared" si="8"/>
        <v>8</v>
      </c>
    </row>
    <row r="148" spans="1:7" hidden="1" x14ac:dyDescent="0.25">
      <c r="A148" s="15">
        <v>410405010001</v>
      </c>
      <c r="B148" s="16" t="s">
        <v>79</v>
      </c>
      <c r="C148" s="14">
        <v>467911200</v>
      </c>
      <c r="D148" s="14">
        <v>307524577</v>
      </c>
      <c r="E148" s="12">
        <f t="shared" si="6"/>
        <v>-160386623</v>
      </c>
      <c r="F148" s="12">
        <f t="shared" si="7"/>
        <v>-34.277149809621996</v>
      </c>
      <c r="G148" s="7">
        <f t="shared" si="8"/>
        <v>12</v>
      </c>
    </row>
    <row r="149" spans="1:7" x14ac:dyDescent="0.25">
      <c r="A149" s="15">
        <v>410407</v>
      </c>
      <c r="B149" s="16" t="s">
        <v>80</v>
      </c>
      <c r="C149" s="14">
        <v>5406164200</v>
      </c>
      <c r="D149" s="14">
        <v>5392673662</v>
      </c>
      <c r="E149" s="12">
        <f t="shared" si="6"/>
        <v>-13490538</v>
      </c>
      <c r="F149" s="12">
        <f t="shared" si="7"/>
        <v>-0.24953992333418212</v>
      </c>
      <c r="G149" s="7">
        <f t="shared" si="8"/>
        <v>6</v>
      </c>
    </row>
    <row r="150" spans="1:7" ht="45" hidden="1" x14ac:dyDescent="0.25">
      <c r="A150" s="15">
        <v>41040701</v>
      </c>
      <c r="B150" s="16" t="s">
        <v>81</v>
      </c>
      <c r="C150" s="14">
        <v>5406164200</v>
      </c>
      <c r="D150" s="14">
        <v>5392673662</v>
      </c>
      <c r="E150" s="12">
        <f t="shared" si="6"/>
        <v>-13490538</v>
      </c>
      <c r="F150" s="12">
        <f t="shared" si="7"/>
        <v>-0.24953992333418212</v>
      </c>
      <c r="G150" s="7">
        <f t="shared" si="8"/>
        <v>8</v>
      </c>
    </row>
    <row r="151" spans="1:7" ht="15" hidden="1" customHeight="1" x14ac:dyDescent="0.25">
      <c r="A151" s="15">
        <v>410407010001</v>
      </c>
      <c r="B151" s="16" t="s">
        <v>81</v>
      </c>
      <c r="C151" s="14">
        <v>5406164200</v>
      </c>
      <c r="D151" s="14">
        <v>5392673662</v>
      </c>
      <c r="E151" s="12">
        <f t="shared" si="6"/>
        <v>-13490538</v>
      </c>
      <c r="F151" s="12">
        <f t="shared" si="7"/>
        <v>-0.24953992333418212</v>
      </c>
      <c r="G151" s="7">
        <f t="shared" si="8"/>
        <v>12</v>
      </c>
    </row>
    <row r="152" spans="1:7" ht="30" x14ac:dyDescent="0.25">
      <c r="A152" s="15">
        <v>410408</v>
      </c>
      <c r="B152" s="16" t="s">
        <v>82</v>
      </c>
      <c r="C152" s="14">
        <v>13250000</v>
      </c>
      <c r="D152" s="14">
        <v>2475000</v>
      </c>
      <c r="E152" s="12">
        <f t="shared" si="6"/>
        <v>-10775000</v>
      </c>
      <c r="F152" s="12">
        <f t="shared" si="7"/>
        <v>-81.320754716981142</v>
      </c>
      <c r="G152" s="7">
        <f t="shared" si="8"/>
        <v>6</v>
      </c>
    </row>
    <row r="153" spans="1:7" ht="45" hidden="1" x14ac:dyDescent="0.25">
      <c r="A153" s="15">
        <v>41040802</v>
      </c>
      <c r="B153" s="16" t="s">
        <v>83</v>
      </c>
      <c r="C153" s="14">
        <v>13250000</v>
      </c>
      <c r="D153" s="14">
        <v>2475000</v>
      </c>
      <c r="E153" s="12">
        <f t="shared" si="6"/>
        <v>-10775000</v>
      </c>
      <c r="F153" s="12">
        <f t="shared" si="7"/>
        <v>-81.320754716981142</v>
      </c>
      <c r="G153" s="7">
        <f t="shared" si="8"/>
        <v>8</v>
      </c>
    </row>
    <row r="154" spans="1:7" ht="15" hidden="1" customHeight="1" x14ac:dyDescent="0.25">
      <c r="A154" s="15">
        <v>410408020001</v>
      </c>
      <c r="B154" s="16" t="s">
        <v>83</v>
      </c>
      <c r="C154" s="14">
        <v>13250000</v>
      </c>
      <c r="D154" s="14">
        <v>2475000</v>
      </c>
      <c r="E154" s="12">
        <f t="shared" si="6"/>
        <v>-10775000</v>
      </c>
      <c r="F154" s="12">
        <f t="shared" si="7"/>
        <v>-81.320754716981142</v>
      </c>
      <c r="G154" s="7">
        <f t="shared" si="8"/>
        <v>12</v>
      </c>
    </row>
    <row r="155" spans="1:7" ht="45" x14ac:dyDescent="0.25">
      <c r="A155" s="15">
        <v>410411</v>
      </c>
      <c r="B155" s="16" t="s">
        <v>84</v>
      </c>
      <c r="C155" s="14">
        <v>220000000</v>
      </c>
      <c r="D155" s="14">
        <v>78249381</v>
      </c>
      <c r="E155" s="12">
        <f t="shared" si="6"/>
        <v>-141750619</v>
      </c>
      <c r="F155" s="12">
        <f t="shared" si="7"/>
        <v>-64.432099545454548</v>
      </c>
      <c r="G155" s="7">
        <f t="shared" si="8"/>
        <v>6</v>
      </c>
    </row>
    <row r="156" spans="1:7" ht="45" hidden="1" x14ac:dyDescent="0.25">
      <c r="A156" s="15">
        <v>41041101</v>
      </c>
      <c r="B156" s="16" t="s">
        <v>84</v>
      </c>
      <c r="C156" s="14">
        <v>220000000</v>
      </c>
      <c r="D156" s="14">
        <v>78249381</v>
      </c>
      <c r="E156" s="12">
        <f t="shared" si="6"/>
        <v>-141750619</v>
      </c>
      <c r="F156" s="12">
        <f t="shared" si="7"/>
        <v>-64.432099545454548</v>
      </c>
      <c r="G156" s="7">
        <f t="shared" si="8"/>
        <v>8</v>
      </c>
    </row>
    <row r="157" spans="1:7" ht="15" hidden="1" customHeight="1" x14ac:dyDescent="0.25">
      <c r="A157" s="15">
        <v>410411010001</v>
      </c>
      <c r="B157" s="16" t="s">
        <v>84</v>
      </c>
      <c r="C157" s="14">
        <v>220000000</v>
      </c>
      <c r="D157" s="14">
        <v>78249381</v>
      </c>
      <c r="E157" s="12">
        <f t="shared" si="6"/>
        <v>-141750619</v>
      </c>
      <c r="F157" s="12">
        <f t="shared" si="7"/>
        <v>-64.432099545454548</v>
      </c>
      <c r="G157" s="7">
        <f t="shared" si="8"/>
        <v>12</v>
      </c>
    </row>
    <row r="158" spans="1:7" x14ac:dyDescent="0.25">
      <c r="A158" s="15">
        <v>410412</v>
      </c>
      <c r="B158" s="16" t="s">
        <v>85</v>
      </c>
      <c r="C158" s="14">
        <v>90337400</v>
      </c>
      <c r="D158" s="14">
        <v>113120719</v>
      </c>
      <c r="E158" s="12">
        <f t="shared" si="6"/>
        <v>22783319</v>
      </c>
      <c r="F158" s="12">
        <f t="shared" si="7"/>
        <v>25.220250970251524</v>
      </c>
      <c r="G158" s="7">
        <f t="shared" si="8"/>
        <v>6</v>
      </c>
    </row>
    <row r="159" spans="1:7" hidden="1" x14ac:dyDescent="0.25">
      <c r="A159" s="15">
        <v>41041206</v>
      </c>
      <c r="B159" s="16" t="s">
        <v>86</v>
      </c>
      <c r="C159" s="14">
        <v>337000</v>
      </c>
      <c r="D159" s="14">
        <v>303060</v>
      </c>
      <c r="E159" s="12">
        <f t="shared" si="6"/>
        <v>-33940</v>
      </c>
      <c r="F159" s="12">
        <f t="shared" si="7"/>
        <v>-10.071216617210682</v>
      </c>
      <c r="G159" s="7">
        <f t="shared" si="8"/>
        <v>8</v>
      </c>
    </row>
    <row r="160" spans="1:7" hidden="1" x14ac:dyDescent="0.25">
      <c r="A160" s="15">
        <v>410412060001</v>
      </c>
      <c r="B160" s="16" t="s">
        <v>86</v>
      </c>
      <c r="C160" s="14">
        <v>337000</v>
      </c>
      <c r="D160" s="14">
        <v>303060</v>
      </c>
      <c r="E160" s="12">
        <f t="shared" si="6"/>
        <v>-33940</v>
      </c>
      <c r="F160" s="12">
        <f t="shared" si="7"/>
        <v>-10.071216617210682</v>
      </c>
      <c r="G160" s="7">
        <f t="shared" si="8"/>
        <v>12</v>
      </c>
    </row>
    <row r="161" spans="1:7" hidden="1" x14ac:dyDescent="0.25">
      <c r="A161" s="15">
        <v>41041207</v>
      </c>
      <c r="B161" s="16" t="s">
        <v>87</v>
      </c>
      <c r="C161" s="14">
        <v>2957800</v>
      </c>
      <c r="D161" s="14">
        <v>4481711</v>
      </c>
      <c r="E161" s="12">
        <f t="shared" si="6"/>
        <v>1523911</v>
      </c>
      <c r="F161" s="12">
        <f t="shared" si="7"/>
        <v>51.52177293934681</v>
      </c>
      <c r="G161" s="7">
        <f t="shared" si="8"/>
        <v>8</v>
      </c>
    </row>
    <row r="162" spans="1:7" ht="15" hidden="1" customHeight="1" x14ac:dyDescent="0.25">
      <c r="A162" s="15">
        <v>410412070001</v>
      </c>
      <c r="B162" s="16" t="s">
        <v>88</v>
      </c>
      <c r="C162" s="14">
        <v>2957800</v>
      </c>
      <c r="D162" s="14">
        <v>4481711</v>
      </c>
      <c r="E162" s="12">
        <f t="shared" si="6"/>
        <v>1523911</v>
      </c>
      <c r="F162" s="12">
        <f t="shared" si="7"/>
        <v>51.52177293934681</v>
      </c>
      <c r="G162" s="7">
        <f t="shared" si="8"/>
        <v>12</v>
      </c>
    </row>
    <row r="163" spans="1:7" hidden="1" x14ac:dyDescent="0.25">
      <c r="A163" s="15">
        <v>41041209</v>
      </c>
      <c r="B163" s="16" t="s">
        <v>89</v>
      </c>
      <c r="C163" s="14">
        <v>832000</v>
      </c>
      <c r="D163" s="14">
        <v>861694</v>
      </c>
      <c r="E163" s="12">
        <f t="shared" si="6"/>
        <v>29694</v>
      </c>
      <c r="F163" s="12">
        <f t="shared" si="7"/>
        <v>3.5689903846153843</v>
      </c>
      <c r="G163" s="7">
        <f t="shared" si="8"/>
        <v>8</v>
      </c>
    </row>
    <row r="164" spans="1:7" ht="15" hidden="1" customHeight="1" x14ac:dyDescent="0.25">
      <c r="A164" s="15">
        <v>410412090001</v>
      </c>
      <c r="B164" s="16" t="s">
        <v>90</v>
      </c>
      <c r="C164" s="14">
        <v>832000</v>
      </c>
      <c r="D164" s="14">
        <v>861694</v>
      </c>
      <c r="E164" s="12">
        <f t="shared" si="6"/>
        <v>29694</v>
      </c>
      <c r="F164" s="12">
        <f t="shared" si="7"/>
        <v>3.5689903846153843</v>
      </c>
      <c r="G164" s="7">
        <f t="shared" si="8"/>
        <v>12</v>
      </c>
    </row>
    <row r="165" spans="1:7" hidden="1" x14ac:dyDescent="0.25">
      <c r="A165" s="15">
        <v>41041211</v>
      </c>
      <c r="B165" s="16" t="s">
        <v>748</v>
      </c>
      <c r="C165" s="14">
        <v>0</v>
      </c>
      <c r="D165" s="14">
        <v>4024615</v>
      </c>
      <c r="E165" s="12">
        <f t="shared" si="6"/>
        <v>4024615</v>
      </c>
      <c r="F165" s="12">
        <f t="shared" si="7"/>
        <v>0</v>
      </c>
      <c r="G165" s="7">
        <f t="shared" si="8"/>
        <v>8</v>
      </c>
    </row>
    <row r="166" spans="1:7" hidden="1" x14ac:dyDescent="0.25">
      <c r="A166" s="15">
        <v>410412110001</v>
      </c>
      <c r="B166" s="16" t="s">
        <v>748</v>
      </c>
      <c r="C166" s="14">
        <v>0</v>
      </c>
      <c r="D166" s="14">
        <v>4024615</v>
      </c>
      <c r="E166" s="12">
        <f t="shared" si="6"/>
        <v>4024615</v>
      </c>
      <c r="F166" s="12">
        <f t="shared" si="7"/>
        <v>0</v>
      </c>
      <c r="G166" s="7">
        <f t="shared" si="8"/>
        <v>12</v>
      </c>
    </row>
    <row r="167" spans="1:7" hidden="1" x14ac:dyDescent="0.25">
      <c r="A167" s="15">
        <v>41041212</v>
      </c>
      <c r="B167" s="16" t="s">
        <v>91</v>
      </c>
      <c r="C167" s="14">
        <v>891800</v>
      </c>
      <c r="D167" s="14">
        <v>231150</v>
      </c>
      <c r="E167" s="12">
        <f t="shared" si="6"/>
        <v>-660650</v>
      </c>
      <c r="F167" s="12">
        <f t="shared" si="7"/>
        <v>-74.080511325409276</v>
      </c>
      <c r="G167" s="7">
        <f t="shared" si="8"/>
        <v>8</v>
      </c>
    </row>
    <row r="168" spans="1:7" hidden="1" x14ac:dyDescent="0.25">
      <c r="A168" s="15">
        <v>410412120001</v>
      </c>
      <c r="B168" s="16" t="s">
        <v>91</v>
      </c>
      <c r="C168" s="14">
        <v>891800</v>
      </c>
      <c r="D168" s="14">
        <v>231150</v>
      </c>
      <c r="E168" s="12">
        <f t="shared" si="6"/>
        <v>-660650</v>
      </c>
      <c r="F168" s="12">
        <f t="shared" si="7"/>
        <v>-74.080511325409276</v>
      </c>
      <c r="G168" s="7">
        <f t="shared" si="8"/>
        <v>12</v>
      </c>
    </row>
    <row r="169" spans="1:7" ht="15" hidden="1" customHeight="1" x14ac:dyDescent="0.25">
      <c r="A169" s="15">
        <v>41041215</v>
      </c>
      <c r="B169" s="16" t="s">
        <v>92</v>
      </c>
      <c r="C169" s="14">
        <v>85318800</v>
      </c>
      <c r="D169" s="14">
        <v>103218489</v>
      </c>
      <c r="E169" s="12">
        <f t="shared" si="6"/>
        <v>17899689</v>
      </c>
      <c r="F169" s="12">
        <f t="shared" si="7"/>
        <v>20.979771164151394</v>
      </c>
      <c r="G169" s="7">
        <f t="shared" si="8"/>
        <v>8</v>
      </c>
    </row>
    <row r="170" spans="1:7" hidden="1" x14ac:dyDescent="0.25">
      <c r="A170" s="15">
        <v>410412150001</v>
      </c>
      <c r="B170" s="16" t="s">
        <v>93</v>
      </c>
      <c r="C170" s="14">
        <v>85318800</v>
      </c>
      <c r="D170" s="14">
        <v>103218489</v>
      </c>
      <c r="E170" s="12">
        <f t="shared" si="6"/>
        <v>17899689</v>
      </c>
      <c r="F170" s="12">
        <f t="shared" si="7"/>
        <v>20.979771164151394</v>
      </c>
      <c r="G170" s="7">
        <f t="shared" si="8"/>
        <v>12</v>
      </c>
    </row>
    <row r="171" spans="1:7" ht="30" x14ac:dyDescent="0.25">
      <c r="A171" s="15">
        <v>410413</v>
      </c>
      <c r="B171" s="16" t="s">
        <v>94</v>
      </c>
      <c r="C171" s="14">
        <v>0</v>
      </c>
      <c r="D171" s="14">
        <v>0</v>
      </c>
      <c r="E171" s="12">
        <f t="shared" si="6"/>
        <v>0</v>
      </c>
      <c r="F171" s="12">
        <f t="shared" si="7"/>
        <v>0</v>
      </c>
      <c r="G171" s="7">
        <f t="shared" si="8"/>
        <v>6</v>
      </c>
    </row>
    <row r="172" spans="1:7" ht="30" hidden="1" x14ac:dyDescent="0.25">
      <c r="A172" s="15">
        <v>41041301</v>
      </c>
      <c r="B172" s="16" t="s">
        <v>95</v>
      </c>
      <c r="C172" s="14">
        <v>0</v>
      </c>
      <c r="D172" s="14">
        <v>0</v>
      </c>
      <c r="E172" s="12">
        <f t="shared" si="6"/>
        <v>0</v>
      </c>
      <c r="F172" s="12">
        <f t="shared" si="7"/>
        <v>0</v>
      </c>
      <c r="G172" s="7">
        <f t="shared" si="8"/>
        <v>8</v>
      </c>
    </row>
    <row r="173" spans="1:7" ht="15" hidden="1" customHeight="1" x14ac:dyDescent="0.25">
      <c r="A173" s="15">
        <v>410413010027</v>
      </c>
      <c r="B173" s="16" t="s">
        <v>96</v>
      </c>
      <c r="C173" s="14">
        <v>0</v>
      </c>
      <c r="D173" s="14">
        <v>0</v>
      </c>
      <c r="E173" s="12">
        <f t="shared" si="6"/>
        <v>0</v>
      </c>
      <c r="F173" s="12">
        <f t="shared" si="7"/>
        <v>0</v>
      </c>
      <c r="G173" s="7">
        <f t="shared" si="8"/>
        <v>12</v>
      </c>
    </row>
    <row r="174" spans="1:7" x14ac:dyDescent="0.25">
      <c r="A174" s="15">
        <v>410415</v>
      </c>
      <c r="B174" s="16" t="s">
        <v>97</v>
      </c>
      <c r="C174" s="14">
        <v>1000000000</v>
      </c>
      <c r="D174" s="14">
        <v>1654721993</v>
      </c>
      <c r="E174" s="12">
        <f t="shared" si="6"/>
        <v>654721993</v>
      </c>
      <c r="F174" s="12">
        <f t="shared" si="7"/>
        <v>65.4721993</v>
      </c>
      <c r="G174" s="7">
        <f t="shared" si="8"/>
        <v>6</v>
      </c>
    </row>
    <row r="175" spans="1:7" ht="45" hidden="1" x14ac:dyDescent="0.25">
      <c r="A175" s="15">
        <v>41041508</v>
      </c>
      <c r="B175" s="16" t="s">
        <v>98</v>
      </c>
      <c r="C175" s="14">
        <v>1000000000</v>
      </c>
      <c r="D175" s="14">
        <v>1654721993</v>
      </c>
      <c r="E175" s="12">
        <f t="shared" si="6"/>
        <v>654721993</v>
      </c>
      <c r="F175" s="12">
        <f t="shared" si="7"/>
        <v>65.4721993</v>
      </c>
      <c r="G175" s="7">
        <f t="shared" si="8"/>
        <v>8</v>
      </c>
    </row>
    <row r="176" spans="1:7" ht="15" hidden="1" customHeight="1" x14ac:dyDescent="0.25">
      <c r="A176" s="15">
        <v>410415080001</v>
      </c>
      <c r="B176" s="16" t="s">
        <v>99</v>
      </c>
      <c r="C176" s="14">
        <v>1000000000</v>
      </c>
      <c r="D176" s="14">
        <v>1654721993</v>
      </c>
      <c r="E176" s="12">
        <f t="shared" si="6"/>
        <v>654721993</v>
      </c>
      <c r="F176" s="12">
        <f t="shared" si="7"/>
        <v>65.4721993</v>
      </c>
      <c r="G176" s="7">
        <f t="shared" si="8"/>
        <v>12</v>
      </c>
    </row>
    <row r="177" spans="1:7" x14ac:dyDescent="0.25">
      <c r="A177" s="15">
        <v>410416</v>
      </c>
      <c r="B177" s="16" t="s">
        <v>100</v>
      </c>
      <c r="C177" s="14">
        <v>231120299202</v>
      </c>
      <c r="D177" s="14">
        <v>265000975437</v>
      </c>
      <c r="E177" s="12">
        <f t="shared" si="6"/>
        <v>33880676235</v>
      </c>
      <c r="F177" s="12">
        <f t="shared" si="7"/>
        <v>14.65932518778377</v>
      </c>
      <c r="G177" s="7">
        <f t="shared" si="8"/>
        <v>6</v>
      </c>
    </row>
    <row r="178" spans="1:7" hidden="1" x14ac:dyDescent="0.25">
      <c r="A178" s="15">
        <v>41041602</v>
      </c>
      <c r="B178" s="16" t="s">
        <v>101</v>
      </c>
      <c r="C178" s="14">
        <v>231120299202</v>
      </c>
      <c r="D178" s="14">
        <v>265000975437</v>
      </c>
      <c r="E178" s="12">
        <f t="shared" si="6"/>
        <v>33880676235</v>
      </c>
      <c r="F178" s="12">
        <f t="shared" si="7"/>
        <v>14.65932518778377</v>
      </c>
      <c r="G178" s="7">
        <f t="shared" si="8"/>
        <v>8</v>
      </c>
    </row>
    <row r="179" spans="1:7" hidden="1" x14ac:dyDescent="0.25">
      <c r="A179" s="15">
        <v>410416020001</v>
      </c>
      <c r="B179" s="16" t="s">
        <v>101</v>
      </c>
      <c r="C179" s="14">
        <v>231120299202</v>
      </c>
      <c r="D179" s="14">
        <v>265000975437</v>
      </c>
      <c r="E179" s="12">
        <f t="shared" si="6"/>
        <v>33880676235</v>
      </c>
      <c r="F179" s="12">
        <f t="shared" si="7"/>
        <v>14.65932518778377</v>
      </c>
      <c r="G179" s="7">
        <f t="shared" si="8"/>
        <v>12</v>
      </c>
    </row>
    <row r="180" spans="1:7" ht="30" x14ac:dyDescent="0.25">
      <c r="A180" s="15">
        <v>410421</v>
      </c>
      <c r="B180" s="16" t="s">
        <v>372</v>
      </c>
      <c r="C180" s="14">
        <v>0</v>
      </c>
      <c r="D180" s="14">
        <v>2530500</v>
      </c>
      <c r="E180" s="12">
        <f t="shared" si="6"/>
        <v>2530500</v>
      </c>
      <c r="F180" s="12">
        <f t="shared" si="7"/>
        <v>0</v>
      </c>
      <c r="G180" s="7">
        <f t="shared" si="8"/>
        <v>6</v>
      </c>
    </row>
    <row r="181" spans="1:7" ht="30" hidden="1" x14ac:dyDescent="0.25">
      <c r="A181" s="15">
        <v>41042101</v>
      </c>
      <c r="B181" s="16" t="s">
        <v>372</v>
      </c>
      <c r="C181" s="14">
        <v>0</v>
      </c>
      <c r="D181" s="14">
        <v>2530500</v>
      </c>
      <c r="E181" s="12">
        <f t="shared" si="6"/>
        <v>2530500</v>
      </c>
      <c r="F181" s="12">
        <f t="shared" si="7"/>
        <v>0</v>
      </c>
      <c r="G181" s="7">
        <f t="shared" si="8"/>
        <v>8</v>
      </c>
    </row>
    <row r="182" spans="1:7" ht="15" hidden="1" customHeight="1" x14ac:dyDescent="0.25">
      <c r="A182" s="15">
        <v>410421010001</v>
      </c>
      <c r="B182" s="16" t="s">
        <v>372</v>
      </c>
      <c r="C182" s="14">
        <v>0</v>
      </c>
      <c r="D182" s="14">
        <v>2530500</v>
      </c>
      <c r="E182" s="12">
        <f t="shared" si="6"/>
        <v>2530500</v>
      </c>
      <c r="F182" s="12">
        <f t="shared" si="7"/>
        <v>0</v>
      </c>
      <c r="G182" s="7">
        <f t="shared" si="8"/>
        <v>12</v>
      </c>
    </row>
    <row r="183" spans="1:7" x14ac:dyDescent="0.25">
      <c r="A183" s="8">
        <v>42</v>
      </c>
      <c r="B183" s="9" t="s">
        <v>102</v>
      </c>
      <c r="C183" s="13">
        <v>1696723296893</v>
      </c>
      <c r="D183" s="13">
        <v>1710621753062</v>
      </c>
      <c r="E183" s="10">
        <f t="shared" si="6"/>
        <v>13898456169</v>
      </c>
      <c r="F183" s="10">
        <f t="shared" si="7"/>
        <v>0.81913510555613445</v>
      </c>
      <c r="G183" s="7">
        <f t="shared" si="8"/>
        <v>2</v>
      </c>
    </row>
    <row r="184" spans="1:7" ht="30" x14ac:dyDescent="0.25">
      <c r="A184" s="8">
        <v>4201</v>
      </c>
      <c r="B184" s="9" t="s">
        <v>103</v>
      </c>
      <c r="C184" s="13">
        <v>1495359669632</v>
      </c>
      <c r="D184" s="13">
        <v>1525673694150</v>
      </c>
      <c r="E184" s="10">
        <f t="shared" si="6"/>
        <v>30314024518</v>
      </c>
      <c r="F184" s="10">
        <f t="shared" si="7"/>
        <v>2.0272062389819645</v>
      </c>
      <c r="G184" s="7">
        <f t="shared" si="8"/>
        <v>4</v>
      </c>
    </row>
    <row r="185" spans="1:7" x14ac:dyDescent="0.25">
      <c r="A185" s="15">
        <v>420101</v>
      </c>
      <c r="B185" s="16" t="s">
        <v>104</v>
      </c>
      <c r="C185" s="14">
        <v>1239020475632</v>
      </c>
      <c r="D185" s="14">
        <v>1250481698150</v>
      </c>
      <c r="E185" s="12">
        <f t="shared" si="6"/>
        <v>11461222518</v>
      </c>
      <c r="F185" s="12">
        <f t="shared" si="7"/>
        <v>0.92502285017960295</v>
      </c>
      <c r="G185" s="7">
        <f t="shared" si="8"/>
        <v>6</v>
      </c>
    </row>
    <row r="186" spans="1:7" ht="30" hidden="1" x14ac:dyDescent="0.25">
      <c r="A186" s="15">
        <v>42010101</v>
      </c>
      <c r="B186" s="16" t="s">
        <v>105</v>
      </c>
      <c r="C186" s="14">
        <v>73761642753</v>
      </c>
      <c r="D186" s="14">
        <v>69727710589</v>
      </c>
      <c r="E186" s="12">
        <f t="shared" si="6"/>
        <v>-4033932164</v>
      </c>
      <c r="F186" s="12">
        <f t="shared" si="7"/>
        <v>-5.4688751679624623</v>
      </c>
      <c r="G186" s="7">
        <f t="shared" si="8"/>
        <v>8</v>
      </c>
    </row>
    <row r="187" spans="1:7" hidden="1" x14ac:dyDescent="0.25">
      <c r="A187" s="15">
        <v>420101010001</v>
      </c>
      <c r="B187" s="16" t="s">
        <v>106</v>
      </c>
      <c r="C187" s="14">
        <v>3594835113</v>
      </c>
      <c r="D187" s="14">
        <v>2146717000</v>
      </c>
      <c r="E187" s="12">
        <f t="shared" si="6"/>
        <v>-1448118113</v>
      </c>
      <c r="F187" s="12">
        <f t="shared" si="7"/>
        <v>-40.283297216141328</v>
      </c>
      <c r="G187" s="7">
        <f t="shared" si="8"/>
        <v>12</v>
      </c>
    </row>
    <row r="188" spans="1:7" hidden="1" x14ac:dyDescent="0.25">
      <c r="A188" s="15">
        <v>420101010002</v>
      </c>
      <c r="B188" s="16" t="s">
        <v>107</v>
      </c>
      <c r="C188" s="14">
        <v>14454098054</v>
      </c>
      <c r="D188" s="14">
        <v>12620166000</v>
      </c>
      <c r="E188" s="12">
        <f t="shared" si="6"/>
        <v>-1833932054</v>
      </c>
      <c r="F188" s="12">
        <f t="shared" si="7"/>
        <v>-12.687972968970424</v>
      </c>
      <c r="G188" s="7">
        <f t="shared" si="8"/>
        <v>12</v>
      </c>
    </row>
    <row r="189" spans="1:7" ht="15" hidden="1" customHeight="1" x14ac:dyDescent="0.25">
      <c r="A189" s="15">
        <v>420101010003</v>
      </c>
      <c r="B189" s="16" t="s">
        <v>749</v>
      </c>
      <c r="C189" s="14">
        <v>1449327019</v>
      </c>
      <c r="D189" s="14">
        <v>1007493000</v>
      </c>
      <c r="E189" s="12">
        <f t="shared" si="6"/>
        <v>-441834019</v>
      </c>
      <c r="F189" s="12">
        <f t="shared" si="7"/>
        <v>-30.485460714370355</v>
      </c>
      <c r="G189" s="7">
        <f t="shared" si="8"/>
        <v>12</v>
      </c>
    </row>
    <row r="190" spans="1:7" hidden="1" x14ac:dyDescent="0.25">
      <c r="A190" s="15">
        <v>420101010004</v>
      </c>
      <c r="B190" s="16" t="s">
        <v>108</v>
      </c>
      <c r="C190" s="14">
        <v>52052123000</v>
      </c>
      <c r="D190" s="14">
        <v>52416245000</v>
      </c>
      <c r="E190" s="12">
        <f t="shared" si="6"/>
        <v>364122000</v>
      </c>
      <c r="F190" s="12">
        <f t="shared" si="7"/>
        <v>0.69953342729171675</v>
      </c>
      <c r="G190" s="7">
        <f t="shared" si="8"/>
        <v>12</v>
      </c>
    </row>
    <row r="191" spans="1:7" ht="15" hidden="1" customHeight="1" x14ac:dyDescent="0.25">
      <c r="A191" s="15">
        <v>420101010005</v>
      </c>
      <c r="B191" s="16" t="s">
        <v>109</v>
      </c>
      <c r="C191" s="14">
        <v>58549996</v>
      </c>
      <c r="D191" s="14">
        <v>50999000</v>
      </c>
      <c r="E191" s="12">
        <f t="shared" si="6"/>
        <v>-7550996</v>
      </c>
      <c r="F191" s="12">
        <f t="shared" si="7"/>
        <v>-12.896663562538929</v>
      </c>
      <c r="G191" s="7">
        <f t="shared" si="8"/>
        <v>12</v>
      </c>
    </row>
    <row r="192" spans="1:7" ht="15" hidden="1" customHeight="1" x14ac:dyDescent="0.25">
      <c r="A192" s="15">
        <v>420101010006</v>
      </c>
      <c r="B192" s="16" t="s">
        <v>750</v>
      </c>
      <c r="C192" s="14">
        <v>161405345</v>
      </c>
      <c r="D192" s="14">
        <v>83687000</v>
      </c>
      <c r="E192" s="12">
        <f t="shared" si="6"/>
        <v>-77718345</v>
      </c>
      <c r="F192" s="12">
        <f t="shared" si="7"/>
        <v>-48.151035518681248</v>
      </c>
      <c r="G192" s="7">
        <f t="shared" si="8"/>
        <v>12</v>
      </c>
    </row>
    <row r="193" spans="1:7" ht="15" hidden="1" customHeight="1" x14ac:dyDescent="0.25">
      <c r="A193" s="15">
        <v>420101010007</v>
      </c>
      <c r="B193" s="16" t="s">
        <v>110</v>
      </c>
      <c r="C193" s="14">
        <v>109173389</v>
      </c>
      <c r="D193" s="14">
        <v>99700589</v>
      </c>
      <c r="E193" s="12">
        <f t="shared" si="6"/>
        <v>-9472800</v>
      </c>
      <c r="F193" s="12">
        <f t="shared" si="7"/>
        <v>-8.6768397379328395</v>
      </c>
      <c r="G193" s="7">
        <f t="shared" si="8"/>
        <v>12</v>
      </c>
    </row>
    <row r="194" spans="1:7" ht="15" hidden="1" customHeight="1" x14ac:dyDescent="0.25">
      <c r="A194" s="15">
        <v>420101010009</v>
      </c>
      <c r="B194" s="16" t="s">
        <v>111</v>
      </c>
      <c r="C194" s="14">
        <v>136568</v>
      </c>
      <c r="D194" s="14">
        <v>2000</v>
      </c>
      <c r="E194" s="12">
        <f t="shared" si="6"/>
        <v>-134568</v>
      </c>
      <c r="F194" s="12">
        <f t="shared" si="7"/>
        <v>-98.535528088571255</v>
      </c>
      <c r="G194" s="7">
        <f t="shared" si="8"/>
        <v>12</v>
      </c>
    </row>
    <row r="195" spans="1:7" ht="15" hidden="1" customHeight="1" x14ac:dyDescent="0.25">
      <c r="A195" s="15">
        <v>420101010010</v>
      </c>
      <c r="B195" s="16" t="s">
        <v>112</v>
      </c>
      <c r="C195" s="14">
        <v>383492058</v>
      </c>
      <c r="D195" s="14">
        <v>205546000</v>
      </c>
      <c r="E195" s="12">
        <f t="shared" si="6"/>
        <v>-177946058</v>
      </c>
      <c r="F195" s="12">
        <f t="shared" si="7"/>
        <v>-46.401497576776414</v>
      </c>
      <c r="G195" s="7">
        <f t="shared" si="8"/>
        <v>12</v>
      </c>
    </row>
    <row r="196" spans="1:7" ht="15" hidden="1" customHeight="1" x14ac:dyDescent="0.25">
      <c r="A196" s="15">
        <v>420101010013</v>
      </c>
      <c r="B196" s="16" t="s">
        <v>113</v>
      </c>
      <c r="C196" s="14">
        <v>1498502211</v>
      </c>
      <c r="D196" s="14">
        <v>1097155000</v>
      </c>
      <c r="E196" s="12">
        <f t="shared" si="6"/>
        <v>-401347211</v>
      </c>
      <c r="F196" s="12">
        <f t="shared" si="7"/>
        <v>-26.78322447933979</v>
      </c>
      <c r="G196" s="7">
        <f t="shared" si="8"/>
        <v>12</v>
      </c>
    </row>
    <row r="197" spans="1:7" ht="15" hidden="1" customHeight="1" x14ac:dyDescent="0.25">
      <c r="A197" s="15">
        <v>42010102</v>
      </c>
      <c r="B197" s="16" t="s">
        <v>114</v>
      </c>
      <c r="C197" s="14">
        <v>820750031000</v>
      </c>
      <c r="D197" s="14">
        <v>843895369956</v>
      </c>
      <c r="E197" s="12">
        <f t="shared" si="6"/>
        <v>23145338956</v>
      </c>
      <c r="F197" s="12">
        <f t="shared" si="7"/>
        <v>2.8200229158443979</v>
      </c>
      <c r="G197" s="7">
        <f t="shared" si="8"/>
        <v>8</v>
      </c>
    </row>
    <row r="198" spans="1:7" hidden="1" x14ac:dyDescent="0.25">
      <c r="A198" s="15">
        <v>420101020001</v>
      </c>
      <c r="B198" s="16" t="s">
        <v>115</v>
      </c>
      <c r="C198" s="14">
        <v>740468141000</v>
      </c>
      <c r="D198" s="14">
        <v>740468141000</v>
      </c>
      <c r="E198" s="12">
        <f t="shared" si="6"/>
        <v>0</v>
      </c>
      <c r="F198" s="12">
        <f t="shared" si="7"/>
        <v>0</v>
      </c>
      <c r="G198" s="7">
        <f t="shared" si="8"/>
        <v>12</v>
      </c>
    </row>
    <row r="199" spans="1:7" ht="15" hidden="1" customHeight="1" x14ac:dyDescent="0.25">
      <c r="A199" s="15">
        <v>420101020002</v>
      </c>
      <c r="B199" s="16" t="s">
        <v>116</v>
      </c>
      <c r="C199" s="14">
        <v>4600000000</v>
      </c>
      <c r="D199" s="14">
        <v>4600000000</v>
      </c>
      <c r="E199" s="12">
        <f t="shared" si="6"/>
        <v>0</v>
      </c>
      <c r="F199" s="12">
        <f t="shared" si="7"/>
        <v>0</v>
      </c>
      <c r="G199" s="7">
        <f t="shared" si="8"/>
        <v>12</v>
      </c>
    </row>
    <row r="200" spans="1:7" ht="15" hidden="1" customHeight="1" x14ac:dyDescent="0.25">
      <c r="A200" s="15">
        <v>420101020003</v>
      </c>
      <c r="B200" s="16" t="s">
        <v>117</v>
      </c>
      <c r="C200" s="14">
        <v>0</v>
      </c>
      <c r="D200" s="14">
        <v>0</v>
      </c>
      <c r="E200" s="12">
        <f t="shared" si="6"/>
        <v>0</v>
      </c>
      <c r="F200" s="12">
        <f t="shared" si="7"/>
        <v>0</v>
      </c>
      <c r="G200" s="7">
        <f t="shared" si="8"/>
        <v>12</v>
      </c>
    </row>
    <row r="201" spans="1:7" ht="15" hidden="1" customHeight="1" x14ac:dyDescent="0.25">
      <c r="A201" s="15">
        <v>420101020004</v>
      </c>
      <c r="B201" s="16" t="s">
        <v>751</v>
      </c>
      <c r="C201" s="14">
        <v>12577113000</v>
      </c>
      <c r="D201" s="14">
        <v>12160197956</v>
      </c>
      <c r="E201" s="12">
        <f t="shared" si="6"/>
        <v>-416915044</v>
      </c>
      <c r="F201" s="12">
        <f t="shared" si="7"/>
        <v>-3.3148707815537639</v>
      </c>
      <c r="G201" s="7">
        <f t="shared" si="8"/>
        <v>12</v>
      </c>
    </row>
    <row r="202" spans="1:7" ht="15" hidden="1" customHeight="1" x14ac:dyDescent="0.25">
      <c r="A202" s="15">
        <v>420101020005</v>
      </c>
      <c r="B202" s="16" t="s">
        <v>118</v>
      </c>
      <c r="C202" s="14">
        <v>27377537000</v>
      </c>
      <c r="D202" s="14">
        <v>50939791000</v>
      </c>
      <c r="E202" s="12">
        <f t="shared" ref="E202:E243" si="9">D202-C202</f>
        <v>23562254000</v>
      </c>
      <c r="F202" s="12">
        <f t="shared" ref="F202:F243" si="10">IFERROR(E202/C202*100,0)</f>
        <v>86.064184663507177</v>
      </c>
      <c r="G202" s="7">
        <f t="shared" si="8"/>
        <v>12</v>
      </c>
    </row>
    <row r="203" spans="1:7" ht="15" hidden="1" customHeight="1" x14ac:dyDescent="0.25">
      <c r="A203" s="15">
        <v>420101020006</v>
      </c>
      <c r="B203" s="16" t="s">
        <v>119</v>
      </c>
      <c r="C203" s="14">
        <v>17404100000</v>
      </c>
      <c r="D203" s="14">
        <v>17404100000</v>
      </c>
      <c r="E203" s="12">
        <f t="shared" si="9"/>
        <v>0</v>
      </c>
      <c r="F203" s="12">
        <f t="shared" si="10"/>
        <v>0</v>
      </c>
      <c r="G203" s="7">
        <f t="shared" si="8"/>
        <v>12</v>
      </c>
    </row>
    <row r="204" spans="1:7" ht="15" hidden="1" customHeight="1" x14ac:dyDescent="0.25">
      <c r="A204" s="15">
        <v>420101020007</v>
      </c>
      <c r="B204" s="16" t="s">
        <v>120</v>
      </c>
      <c r="C204" s="14">
        <v>18323140000</v>
      </c>
      <c r="D204" s="14">
        <v>18323140000</v>
      </c>
      <c r="E204" s="12">
        <f t="shared" si="9"/>
        <v>0</v>
      </c>
      <c r="F204" s="12">
        <f t="shared" si="10"/>
        <v>0</v>
      </c>
      <c r="G204" s="7">
        <f t="shared" si="8"/>
        <v>12</v>
      </c>
    </row>
    <row r="205" spans="1:7" ht="15" hidden="1" customHeight="1" x14ac:dyDescent="0.25">
      <c r="A205" s="15">
        <v>42010103</v>
      </c>
      <c r="B205" s="16" t="s">
        <v>121</v>
      </c>
      <c r="C205" s="14">
        <v>71224680000</v>
      </c>
      <c r="D205" s="14">
        <v>67587633850</v>
      </c>
      <c r="E205" s="12">
        <f t="shared" si="9"/>
        <v>-3637046150</v>
      </c>
      <c r="F205" s="12">
        <f t="shared" si="10"/>
        <v>-5.1064408432582642</v>
      </c>
      <c r="G205" s="7">
        <f t="shared" si="8"/>
        <v>8</v>
      </c>
    </row>
    <row r="206" spans="1:7" ht="15" hidden="1" customHeight="1" x14ac:dyDescent="0.25">
      <c r="A206" s="15">
        <v>420101030001</v>
      </c>
      <c r="B206" s="16" t="s">
        <v>122</v>
      </c>
      <c r="C206" s="14">
        <v>0</v>
      </c>
      <c r="D206" s="14">
        <v>0</v>
      </c>
      <c r="E206" s="12">
        <f t="shared" si="9"/>
        <v>0</v>
      </c>
      <c r="F206" s="12">
        <f t="shared" si="10"/>
        <v>0</v>
      </c>
      <c r="G206" s="7">
        <f t="shared" ref="G206:G269" si="11">LEN(A206)</f>
        <v>12</v>
      </c>
    </row>
    <row r="207" spans="1:7" ht="15" hidden="1" customHeight="1" x14ac:dyDescent="0.25">
      <c r="A207" s="15">
        <v>420101030002</v>
      </c>
      <c r="B207" s="16" t="s">
        <v>123</v>
      </c>
      <c r="C207" s="14">
        <v>0</v>
      </c>
      <c r="D207" s="14">
        <v>0</v>
      </c>
      <c r="E207" s="12">
        <f t="shared" si="9"/>
        <v>0</v>
      </c>
      <c r="F207" s="12">
        <f t="shared" si="10"/>
        <v>0</v>
      </c>
      <c r="G207" s="7">
        <f t="shared" si="11"/>
        <v>12</v>
      </c>
    </row>
    <row r="208" spans="1:7" ht="15" hidden="1" customHeight="1" x14ac:dyDescent="0.25">
      <c r="A208" s="15">
        <v>420101030003</v>
      </c>
      <c r="B208" s="16" t="s">
        <v>124</v>
      </c>
      <c r="C208" s="14">
        <v>0</v>
      </c>
      <c r="D208" s="14">
        <v>0</v>
      </c>
      <c r="E208" s="12">
        <f t="shared" si="9"/>
        <v>0</v>
      </c>
      <c r="F208" s="12">
        <f t="shared" si="10"/>
        <v>0</v>
      </c>
      <c r="G208" s="7">
        <f t="shared" si="11"/>
        <v>12</v>
      </c>
    </row>
    <row r="209" spans="1:7" ht="15" hidden="1" customHeight="1" x14ac:dyDescent="0.25">
      <c r="A209" s="15">
        <v>420101030011</v>
      </c>
      <c r="B209" s="16" t="s">
        <v>125</v>
      </c>
      <c r="C209" s="14">
        <v>0</v>
      </c>
      <c r="D209" s="14">
        <v>0</v>
      </c>
      <c r="E209" s="12">
        <f t="shared" si="9"/>
        <v>0</v>
      </c>
      <c r="F209" s="12">
        <f t="shared" si="10"/>
        <v>0</v>
      </c>
      <c r="G209" s="7">
        <f t="shared" si="11"/>
        <v>12</v>
      </c>
    </row>
    <row r="210" spans="1:7" ht="15" hidden="1" customHeight="1" x14ac:dyDescent="0.25">
      <c r="A210" s="15">
        <v>420101030025</v>
      </c>
      <c r="B210" s="16" t="s">
        <v>126</v>
      </c>
      <c r="C210" s="14">
        <v>0</v>
      </c>
      <c r="D210" s="14">
        <v>0</v>
      </c>
      <c r="E210" s="12">
        <f t="shared" si="9"/>
        <v>0</v>
      </c>
      <c r="F210" s="12">
        <f t="shared" si="10"/>
        <v>0</v>
      </c>
      <c r="G210" s="7">
        <f t="shared" si="11"/>
        <v>12</v>
      </c>
    </row>
    <row r="211" spans="1:7" ht="15" hidden="1" customHeight="1" x14ac:dyDescent="0.25">
      <c r="A211" s="15">
        <v>420101030031</v>
      </c>
      <c r="B211" s="16" t="s">
        <v>127</v>
      </c>
      <c r="C211" s="14">
        <v>0</v>
      </c>
      <c r="D211" s="14">
        <v>0</v>
      </c>
      <c r="E211" s="12">
        <f t="shared" si="9"/>
        <v>0</v>
      </c>
      <c r="F211" s="12">
        <f t="shared" si="10"/>
        <v>0</v>
      </c>
      <c r="G211" s="7">
        <f t="shared" si="11"/>
        <v>12</v>
      </c>
    </row>
    <row r="212" spans="1:7" ht="15" hidden="1" customHeight="1" x14ac:dyDescent="0.25">
      <c r="A212" s="15">
        <v>420101030035</v>
      </c>
      <c r="B212" s="16" t="s">
        <v>128</v>
      </c>
      <c r="C212" s="14">
        <v>0</v>
      </c>
      <c r="D212" s="14">
        <v>0</v>
      </c>
      <c r="E212" s="12">
        <f t="shared" si="9"/>
        <v>0</v>
      </c>
      <c r="F212" s="12">
        <f t="shared" si="10"/>
        <v>0</v>
      </c>
      <c r="G212" s="7">
        <f t="shared" si="11"/>
        <v>12</v>
      </c>
    </row>
    <row r="213" spans="1:7" ht="15" hidden="1" customHeight="1" x14ac:dyDescent="0.25">
      <c r="A213" s="15">
        <v>420101030039</v>
      </c>
      <c r="B213" s="16" t="s">
        <v>129</v>
      </c>
      <c r="C213" s="14">
        <v>0</v>
      </c>
      <c r="D213" s="14">
        <v>0</v>
      </c>
      <c r="E213" s="12">
        <f t="shared" si="9"/>
        <v>0</v>
      </c>
      <c r="F213" s="12">
        <f t="shared" si="10"/>
        <v>0</v>
      </c>
      <c r="G213" s="7">
        <f t="shared" si="11"/>
        <v>12</v>
      </c>
    </row>
    <row r="214" spans="1:7" ht="15" hidden="1" customHeight="1" x14ac:dyDescent="0.25">
      <c r="A214" s="15">
        <v>420101030042</v>
      </c>
      <c r="B214" s="16" t="s">
        <v>130</v>
      </c>
      <c r="C214" s="14">
        <v>0</v>
      </c>
      <c r="D214" s="14">
        <v>0</v>
      </c>
      <c r="E214" s="12">
        <f t="shared" si="9"/>
        <v>0</v>
      </c>
      <c r="F214" s="12">
        <f t="shared" si="10"/>
        <v>0</v>
      </c>
      <c r="G214" s="7">
        <f t="shared" si="11"/>
        <v>12</v>
      </c>
    </row>
    <row r="215" spans="1:7" hidden="1" x14ac:dyDescent="0.25">
      <c r="A215" s="15">
        <v>420101030043</v>
      </c>
      <c r="B215" s="16" t="s">
        <v>131</v>
      </c>
      <c r="C215" s="14">
        <v>0</v>
      </c>
      <c r="D215" s="14">
        <v>0</v>
      </c>
      <c r="E215" s="12">
        <f t="shared" si="9"/>
        <v>0</v>
      </c>
      <c r="F215" s="12">
        <f t="shared" si="10"/>
        <v>0</v>
      </c>
      <c r="G215" s="7">
        <f t="shared" si="11"/>
        <v>12</v>
      </c>
    </row>
    <row r="216" spans="1:7" ht="15" hidden="1" customHeight="1" x14ac:dyDescent="0.25">
      <c r="A216" s="15">
        <v>420101030060</v>
      </c>
      <c r="B216" s="16" t="s">
        <v>132</v>
      </c>
      <c r="C216" s="14">
        <v>0</v>
      </c>
      <c r="D216" s="14">
        <v>0</v>
      </c>
      <c r="E216" s="12">
        <f t="shared" si="9"/>
        <v>0</v>
      </c>
      <c r="F216" s="12">
        <f t="shared" si="10"/>
        <v>0</v>
      </c>
      <c r="G216" s="7">
        <f t="shared" si="11"/>
        <v>12</v>
      </c>
    </row>
    <row r="217" spans="1:7" hidden="1" x14ac:dyDescent="0.25">
      <c r="A217" s="15">
        <v>420101030066</v>
      </c>
      <c r="B217" s="16" t="s">
        <v>712</v>
      </c>
      <c r="C217" s="14">
        <v>3672521000</v>
      </c>
      <c r="D217" s="14">
        <v>3335900957</v>
      </c>
      <c r="E217" s="12">
        <f t="shared" si="9"/>
        <v>-336620043</v>
      </c>
      <c r="F217" s="12">
        <f t="shared" si="10"/>
        <v>-9.1659119988694417</v>
      </c>
      <c r="G217" s="7">
        <f t="shared" si="11"/>
        <v>12</v>
      </c>
    </row>
    <row r="218" spans="1:7" hidden="1" x14ac:dyDescent="0.25">
      <c r="A218" s="15">
        <v>420101030067</v>
      </c>
      <c r="B218" s="16" t="s">
        <v>713</v>
      </c>
      <c r="C218" s="14">
        <v>13469667000</v>
      </c>
      <c r="D218" s="14">
        <v>12407146538</v>
      </c>
      <c r="E218" s="12">
        <f t="shared" si="9"/>
        <v>-1062520462</v>
      </c>
      <c r="F218" s="12">
        <f t="shared" si="10"/>
        <v>-7.8882459529251907</v>
      </c>
      <c r="G218" s="7">
        <f t="shared" si="11"/>
        <v>12</v>
      </c>
    </row>
    <row r="219" spans="1:7" hidden="1" x14ac:dyDescent="0.25">
      <c r="A219" s="15">
        <v>420101030068</v>
      </c>
      <c r="B219" s="16" t="s">
        <v>714</v>
      </c>
      <c r="C219" s="14">
        <v>5957147000</v>
      </c>
      <c r="D219" s="14">
        <v>5375924565</v>
      </c>
      <c r="E219" s="12">
        <f t="shared" si="9"/>
        <v>-581222435</v>
      </c>
      <c r="F219" s="12">
        <f t="shared" si="10"/>
        <v>-9.7567247375295594</v>
      </c>
      <c r="G219" s="7">
        <f t="shared" si="11"/>
        <v>12</v>
      </c>
    </row>
    <row r="220" spans="1:7" ht="15" hidden="1" customHeight="1" x14ac:dyDescent="0.25">
      <c r="A220" s="15">
        <v>420101030073</v>
      </c>
      <c r="B220" s="16" t="s">
        <v>715</v>
      </c>
      <c r="C220" s="14">
        <v>1000000000</v>
      </c>
      <c r="D220" s="14">
        <v>952314660</v>
      </c>
      <c r="E220" s="12">
        <f t="shared" si="9"/>
        <v>-47685340</v>
      </c>
      <c r="F220" s="12">
        <f t="shared" si="10"/>
        <v>-4.7685339999999998</v>
      </c>
      <c r="G220" s="7">
        <f t="shared" si="11"/>
        <v>12</v>
      </c>
    </row>
    <row r="221" spans="1:7" ht="15" hidden="1" customHeight="1" x14ac:dyDescent="0.25">
      <c r="A221" s="15">
        <v>420101030075</v>
      </c>
      <c r="B221" s="16" t="s">
        <v>716</v>
      </c>
      <c r="C221" s="14">
        <v>4316766000</v>
      </c>
      <c r="D221" s="14">
        <v>4126789283</v>
      </c>
      <c r="E221" s="12">
        <f t="shared" si="9"/>
        <v>-189976717</v>
      </c>
      <c r="F221" s="12">
        <f t="shared" si="10"/>
        <v>-4.4009037552649364</v>
      </c>
      <c r="G221" s="7">
        <f t="shared" si="11"/>
        <v>12</v>
      </c>
    </row>
    <row r="222" spans="1:7" ht="15" hidden="1" customHeight="1" x14ac:dyDescent="0.25">
      <c r="A222" s="15">
        <v>420101030076</v>
      </c>
      <c r="B222" s="16" t="s">
        <v>717</v>
      </c>
      <c r="C222" s="14">
        <v>1761956000</v>
      </c>
      <c r="D222" s="14">
        <v>1725413400</v>
      </c>
      <c r="E222" s="12">
        <f t="shared" si="9"/>
        <v>-36542600</v>
      </c>
      <c r="F222" s="12">
        <f t="shared" si="10"/>
        <v>-2.0739791459037571</v>
      </c>
      <c r="G222" s="7">
        <f t="shared" si="11"/>
        <v>12</v>
      </c>
    </row>
    <row r="223" spans="1:7" ht="15" hidden="1" customHeight="1" x14ac:dyDescent="0.25">
      <c r="A223" s="15">
        <v>420101030081</v>
      </c>
      <c r="B223" s="16" t="s">
        <v>718</v>
      </c>
      <c r="C223" s="14">
        <v>6942982000</v>
      </c>
      <c r="D223" s="14">
        <v>6766225750</v>
      </c>
      <c r="E223" s="12">
        <f t="shared" si="9"/>
        <v>-176756250</v>
      </c>
      <c r="F223" s="12">
        <f t="shared" si="10"/>
        <v>-2.5458261306164989</v>
      </c>
      <c r="G223" s="7">
        <f t="shared" si="11"/>
        <v>12</v>
      </c>
    </row>
    <row r="224" spans="1:7" ht="15" hidden="1" customHeight="1" x14ac:dyDescent="0.25">
      <c r="A224" s="15">
        <v>420101030082</v>
      </c>
      <c r="B224" s="16" t="s">
        <v>719</v>
      </c>
      <c r="C224" s="14">
        <v>8281058000</v>
      </c>
      <c r="D224" s="14">
        <v>7874883363</v>
      </c>
      <c r="E224" s="12">
        <f t="shared" si="9"/>
        <v>-406174637</v>
      </c>
      <c r="F224" s="12">
        <f t="shared" si="10"/>
        <v>-4.9048640523952374</v>
      </c>
      <c r="G224" s="7">
        <f t="shared" si="11"/>
        <v>12</v>
      </c>
    </row>
    <row r="225" spans="1:7" ht="15" hidden="1" customHeight="1" x14ac:dyDescent="0.25">
      <c r="A225" s="15">
        <v>420101030084</v>
      </c>
      <c r="B225" s="16" t="s">
        <v>720</v>
      </c>
      <c r="C225" s="14">
        <v>10419879000</v>
      </c>
      <c r="D225" s="14">
        <v>10393000000</v>
      </c>
      <c r="E225" s="12">
        <f t="shared" si="9"/>
        <v>-26879000</v>
      </c>
      <c r="F225" s="12">
        <f t="shared" si="10"/>
        <v>-0.25795884961811938</v>
      </c>
      <c r="G225" s="7">
        <f t="shared" si="11"/>
        <v>12</v>
      </c>
    </row>
    <row r="226" spans="1:7" ht="15" hidden="1" customHeight="1" x14ac:dyDescent="0.25">
      <c r="A226" s="15">
        <v>420101030088</v>
      </c>
      <c r="B226" s="16" t="s">
        <v>721</v>
      </c>
      <c r="C226" s="14">
        <v>7652704000</v>
      </c>
      <c r="D226" s="14">
        <v>7017294611</v>
      </c>
      <c r="E226" s="12">
        <f t="shared" si="9"/>
        <v>-635409389</v>
      </c>
      <c r="F226" s="12">
        <f t="shared" si="10"/>
        <v>-8.3030702481109948</v>
      </c>
      <c r="G226" s="7">
        <f t="shared" si="11"/>
        <v>12</v>
      </c>
    </row>
    <row r="227" spans="1:7" ht="15" hidden="1" customHeight="1" x14ac:dyDescent="0.25">
      <c r="A227" s="15">
        <v>420101030090</v>
      </c>
      <c r="B227" s="16" t="s">
        <v>722</v>
      </c>
      <c r="C227" s="14">
        <v>7750000000</v>
      </c>
      <c r="D227" s="14">
        <v>7612740723</v>
      </c>
      <c r="E227" s="12">
        <f t="shared" si="9"/>
        <v>-137259277</v>
      </c>
      <c r="F227" s="12">
        <f t="shared" si="10"/>
        <v>-1.7710874451612906</v>
      </c>
      <c r="G227" s="7">
        <f t="shared" si="11"/>
        <v>12</v>
      </c>
    </row>
    <row r="228" spans="1:7" ht="15" hidden="1" customHeight="1" x14ac:dyDescent="0.25">
      <c r="A228" s="15">
        <v>42010104</v>
      </c>
      <c r="B228" s="16" t="s">
        <v>133</v>
      </c>
      <c r="C228" s="14">
        <v>273284121879</v>
      </c>
      <c r="D228" s="14">
        <v>269270983755</v>
      </c>
      <c r="E228" s="12">
        <f t="shared" si="9"/>
        <v>-4013138124</v>
      </c>
      <c r="F228" s="12">
        <f t="shared" si="10"/>
        <v>-1.4684856538342421</v>
      </c>
      <c r="G228" s="7">
        <f t="shared" si="11"/>
        <v>8</v>
      </c>
    </row>
    <row r="229" spans="1:7" hidden="1" x14ac:dyDescent="0.25">
      <c r="A229" s="15">
        <v>420101040001</v>
      </c>
      <c r="B229" s="16" t="s">
        <v>134</v>
      </c>
      <c r="C229" s="14">
        <v>0</v>
      </c>
      <c r="D229" s="14">
        <v>0</v>
      </c>
      <c r="E229" s="12">
        <f t="shared" si="9"/>
        <v>0</v>
      </c>
      <c r="F229" s="12">
        <f t="shared" si="10"/>
        <v>0</v>
      </c>
      <c r="G229" s="7">
        <f t="shared" si="11"/>
        <v>12</v>
      </c>
    </row>
    <row r="230" spans="1:7" hidden="1" x14ac:dyDescent="0.25">
      <c r="A230" s="15">
        <v>420101040003</v>
      </c>
      <c r="B230" s="16" t="s">
        <v>135</v>
      </c>
      <c r="C230" s="14">
        <v>0</v>
      </c>
      <c r="D230" s="14">
        <v>0</v>
      </c>
      <c r="E230" s="12">
        <f t="shared" si="9"/>
        <v>0</v>
      </c>
      <c r="F230" s="12">
        <f t="shared" si="10"/>
        <v>0</v>
      </c>
      <c r="G230" s="7">
        <f t="shared" si="11"/>
        <v>12</v>
      </c>
    </row>
    <row r="231" spans="1:7" hidden="1" x14ac:dyDescent="0.25">
      <c r="A231" s="15">
        <v>420101040004</v>
      </c>
      <c r="B231" s="16" t="s">
        <v>136</v>
      </c>
      <c r="C231" s="14">
        <v>0</v>
      </c>
      <c r="D231" s="14">
        <v>0</v>
      </c>
      <c r="E231" s="12">
        <f t="shared" si="9"/>
        <v>0</v>
      </c>
      <c r="F231" s="12">
        <f t="shared" si="10"/>
        <v>0</v>
      </c>
      <c r="G231" s="7">
        <f t="shared" si="11"/>
        <v>12</v>
      </c>
    </row>
    <row r="232" spans="1:7" hidden="1" x14ac:dyDescent="0.25">
      <c r="A232" s="15">
        <v>420101040005</v>
      </c>
      <c r="B232" s="16" t="s">
        <v>137</v>
      </c>
      <c r="C232" s="14">
        <v>0</v>
      </c>
      <c r="D232" s="14">
        <v>0</v>
      </c>
      <c r="E232" s="12">
        <f t="shared" si="9"/>
        <v>0</v>
      </c>
      <c r="F232" s="12">
        <f t="shared" si="10"/>
        <v>0</v>
      </c>
      <c r="G232" s="7">
        <f t="shared" si="11"/>
        <v>12</v>
      </c>
    </row>
    <row r="233" spans="1:7" ht="15" hidden="1" customHeight="1" x14ac:dyDescent="0.25">
      <c r="A233" s="15">
        <v>420101040020</v>
      </c>
      <c r="B233" s="16" t="s">
        <v>138</v>
      </c>
      <c r="C233" s="14">
        <v>404961000</v>
      </c>
      <c r="D233" s="14">
        <v>401057361</v>
      </c>
      <c r="E233" s="12">
        <f t="shared" si="9"/>
        <v>-3903639</v>
      </c>
      <c r="F233" s="12">
        <f t="shared" si="10"/>
        <v>-0.96395430671101667</v>
      </c>
      <c r="G233" s="7">
        <f t="shared" si="11"/>
        <v>12</v>
      </c>
    </row>
    <row r="234" spans="1:7" hidden="1" x14ac:dyDescent="0.25">
      <c r="A234" s="15">
        <v>420101040021</v>
      </c>
      <c r="B234" s="16" t="s">
        <v>139</v>
      </c>
      <c r="C234" s="14">
        <v>0</v>
      </c>
      <c r="D234" s="14">
        <v>0</v>
      </c>
      <c r="E234" s="12">
        <f t="shared" si="9"/>
        <v>0</v>
      </c>
      <c r="F234" s="12">
        <f t="shared" si="10"/>
        <v>0</v>
      </c>
      <c r="G234" s="7">
        <f t="shared" si="11"/>
        <v>12</v>
      </c>
    </row>
    <row r="235" spans="1:7" ht="15" hidden="1" customHeight="1" x14ac:dyDescent="0.25">
      <c r="A235" s="15">
        <v>420101040023</v>
      </c>
      <c r="B235" s="16" t="s">
        <v>1011</v>
      </c>
      <c r="C235" s="14">
        <v>1471725000</v>
      </c>
      <c r="D235" s="14">
        <v>1465336250</v>
      </c>
      <c r="E235" s="12">
        <f t="shared" si="9"/>
        <v>-6388750</v>
      </c>
      <c r="F235" s="12">
        <f t="shared" si="10"/>
        <v>-0.43409944113200499</v>
      </c>
      <c r="G235" s="7">
        <f t="shared" si="11"/>
        <v>12</v>
      </c>
    </row>
    <row r="236" spans="1:7" ht="15" hidden="1" customHeight="1" x14ac:dyDescent="0.25">
      <c r="A236" s="15">
        <v>420101040026</v>
      </c>
      <c r="B236" s="16" t="s">
        <v>723</v>
      </c>
      <c r="C236" s="14">
        <v>76840077662</v>
      </c>
      <c r="D236" s="14">
        <v>76367479528</v>
      </c>
      <c r="E236" s="12">
        <f t="shared" si="9"/>
        <v>-472598134</v>
      </c>
      <c r="F236" s="12">
        <f t="shared" si="10"/>
        <v>-0.61504119774428034</v>
      </c>
      <c r="G236" s="7">
        <f t="shared" si="11"/>
        <v>12</v>
      </c>
    </row>
    <row r="237" spans="1:7" ht="15" hidden="1" customHeight="1" x14ac:dyDescent="0.25">
      <c r="A237" s="15">
        <v>420101040027</v>
      </c>
      <c r="B237" s="16" t="s">
        <v>724</v>
      </c>
      <c r="C237" s="14">
        <v>3287500000</v>
      </c>
      <c r="D237" s="14">
        <v>3287500000</v>
      </c>
      <c r="E237" s="12">
        <f t="shared" si="9"/>
        <v>0</v>
      </c>
      <c r="F237" s="12">
        <f t="shared" si="10"/>
        <v>0</v>
      </c>
      <c r="G237" s="7">
        <f t="shared" si="11"/>
        <v>12</v>
      </c>
    </row>
    <row r="238" spans="1:7" ht="15" hidden="1" customHeight="1" x14ac:dyDescent="0.25">
      <c r="A238" s="15">
        <v>420101040028</v>
      </c>
      <c r="B238" s="16" t="s">
        <v>140</v>
      </c>
      <c r="C238" s="14">
        <v>11935870000</v>
      </c>
      <c r="D238" s="14">
        <v>11920888399</v>
      </c>
      <c r="E238" s="12">
        <f t="shared" si="9"/>
        <v>-14981601</v>
      </c>
      <c r="F238" s="12">
        <f t="shared" si="10"/>
        <v>-0.12551746123240282</v>
      </c>
      <c r="G238" s="7">
        <f t="shared" si="11"/>
        <v>12</v>
      </c>
    </row>
    <row r="239" spans="1:7" ht="15" hidden="1" customHeight="1" x14ac:dyDescent="0.25">
      <c r="A239" s="15">
        <v>420101040029</v>
      </c>
      <c r="B239" s="16" t="s">
        <v>141</v>
      </c>
      <c r="C239" s="14">
        <v>330000000</v>
      </c>
      <c r="D239" s="14">
        <v>330000000</v>
      </c>
      <c r="E239" s="12">
        <f t="shared" si="9"/>
        <v>0</v>
      </c>
      <c r="F239" s="12">
        <f t="shared" si="10"/>
        <v>0</v>
      </c>
      <c r="G239" s="7">
        <f t="shared" si="11"/>
        <v>12</v>
      </c>
    </row>
    <row r="240" spans="1:7" ht="15" hidden="1" customHeight="1" x14ac:dyDescent="0.25">
      <c r="A240" s="15">
        <v>420101040030</v>
      </c>
      <c r="B240" s="16" t="s">
        <v>142</v>
      </c>
      <c r="C240" s="14">
        <v>4755440000</v>
      </c>
      <c r="D240" s="14">
        <v>4669350000</v>
      </c>
      <c r="E240" s="12">
        <f t="shared" si="9"/>
        <v>-86090000</v>
      </c>
      <c r="F240" s="12">
        <f t="shared" si="10"/>
        <v>-1.8103477280756355</v>
      </c>
      <c r="G240" s="7">
        <f t="shared" si="11"/>
        <v>12</v>
      </c>
    </row>
    <row r="241" spans="1:7" ht="15" hidden="1" customHeight="1" x14ac:dyDescent="0.25">
      <c r="A241" s="15">
        <v>420101040031</v>
      </c>
      <c r="B241" s="16" t="s">
        <v>143</v>
      </c>
      <c r="C241" s="14">
        <v>135000000</v>
      </c>
      <c r="D241" s="14">
        <v>135000000</v>
      </c>
      <c r="E241" s="12">
        <f t="shared" si="9"/>
        <v>0</v>
      </c>
      <c r="F241" s="12">
        <f t="shared" si="10"/>
        <v>0</v>
      </c>
      <c r="G241" s="7">
        <f t="shared" si="11"/>
        <v>12</v>
      </c>
    </row>
    <row r="242" spans="1:7" ht="15" hidden="1" customHeight="1" x14ac:dyDescent="0.25">
      <c r="A242" s="15">
        <v>420101040033</v>
      </c>
      <c r="B242" s="16" t="s">
        <v>144</v>
      </c>
      <c r="C242" s="14">
        <v>5076556118</v>
      </c>
      <c r="D242" s="14">
        <v>5398209143</v>
      </c>
      <c r="E242" s="12">
        <f t="shared" si="9"/>
        <v>321653025</v>
      </c>
      <c r="F242" s="12">
        <f t="shared" si="10"/>
        <v>6.3360478545585535</v>
      </c>
      <c r="G242" s="7">
        <f t="shared" si="11"/>
        <v>12</v>
      </c>
    </row>
    <row r="243" spans="1:7" ht="15" hidden="1" customHeight="1" x14ac:dyDescent="0.25">
      <c r="A243" s="15">
        <v>420101040034</v>
      </c>
      <c r="B243" s="16" t="s">
        <v>145</v>
      </c>
      <c r="C243" s="14">
        <v>321653025</v>
      </c>
      <c r="D243" s="14">
        <v>0</v>
      </c>
      <c r="E243" s="12">
        <f t="shared" si="9"/>
        <v>-321653025</v>
      </c>
      <c r="F243" s="12">
        <f t="shared" si="10"/>
        <v>-100</v>
      </c>
      <c r="G243" s="7">
        <f t="shared" si="11"/>
        <v>12</v>
      </c>
    </row>
    <row r="244" spans="1:7" ht="15" hidden="1" customHeight="1" x14ac:dyDescent="0.25">
      <c r="A244" s="15">
        <v>420101040035</v>
      </c>
      <c r="B244" s="16" t="s">
        <v>146</v>
      </c>
      <c r="C244" s="14">
        <v>15725428536</v>
      </c>
      <c r="D244" s="14">
        <v>15725428536</v>
      </c>
      <c r="E244" s="12">
        <f t="shared" ref="E244:E259" si="12">D244-C244</f>
        <v>0</v>
      </c>
      <c r="F244" s="12">
        <f t="shared" ref="F244:F259" si="13">IFERROR(E244/C244*100,0)</f>
        <v>0</v>
      </c>
      <c r="G244" s="7">
        <f t="shared" si="11"/>
        <v>12</v>
      </c>
    </row>
    <row r="245" spans="1:7" ht="15" hidden="1" customHeight="1" x14ac:dyDescent="0.25">
      <c r="A245" s="15">
        <v>420101040036</v>
      </c>
      <c r="B245" s="16" t="s">
        <v>725</v>
      </c>
      <c r="C245" s="14">
        <v>142381339000</v>
      </c>
      <c r="D245" s="14">
        <v>138079331000</v>
      </c>
      <c r="E245" s="12">
        <f t="shared" si="12"/>
        <v>-4302008000</v>
      </c>
      <c r="F245" s="12">
        <f t="shared" si="13"/>
        <v>-3.0214689861850506</v>
      </c>
      <c r="G245" s="7">
        <f t="shared" si="11"/>
        <v>12</v>
      </c>
    </row>
    <row r="246" spans="1:7" ht="15" hidden="1" customHeight="1" x14ac:dyDescent="0.25">
      <c r="A246" s="15">
        <v>420101040037</v>
      </c>
      <c r="B246" s="16" t="s">
        <v>726</v>
      </c>
      <c r="C246" s="14">
        <v>2616482000</v>
      </c>
      <c r="D246" s="14">
        <v>3489314000</v>
      </c>
      <c r="E246" s="12">
        <f t="shared" si="12"/>
        <v>872832000</v>
      </c>
      <c r="F246" s="12">
        <f t="shared" si="13"/>
        <v>33.358991195047395</v>
      </c>
      <c r="G246" s="7">
        <f t="shared" si="11"/>
        <v>12</v>
      </c>
    </row>
    <row r="247" spans="1:7" ht="15" hidden="1" customHeight="1" x14ac:dyDescent="0.25">
      <c r="A247" s="15">
        <v>420101040039</v>
      </c>
      <c r="B247" s="16" t="s">
        <v>727</v>
      </c>
      <c r="C247" s="14">
        <v>8002089538</v>
      </c>
      <c r="D247" s="14">
        <v>8002089538</v>
      </c>
      <c r="E247" s="12">
        <f t="shared" si="12"/>
        <v>0</v>
      </c>
      <c r="F247" s="12">
        <f t="shared" si="13"/>
        <v>0</v>
      </c>
      <c r="G247" s="7">
        <f t="shared" si="11"/>
        <v>12</v>
      </c>
    </row>
    <row r="248" spans="1:7" x14ac:dyDescent="0.25">
      <c r="A248" s="15">
        <v>420105</v>
      </c>
      <c r="B248" s="16" t="s">
        <v>147</v>
      </c>
      <c r="C248" s="14">
        <v>239320576000</v>
      </c>
      <c r="D248" s="14">
        <v>246690892000</v>
      </c>
      <c r="E248" s="12">
        <f t="shared" si="12"/>
        <v>7370316000</v>
      </c>
      <c r="F248" s="12">
        <f t="shared" si="13"/>
        <v>3.0796833783318323</v>
      </c>
      <c r="G248" s="7">
        <f t="shared" si="11"/>
        <v>6</v>
      </c>
    </row>
    <row r="249" spans="1:7" hidden="1" x14ac:dyDescent="0.25">
      <c r="A249" s="15">
        <v>42010501</v>
      </c>
      <c r="B249" s="16" t="s">
        <v>147</v>
      </c>
      <c r="C249" s="14">
        <v>239320576000</v>
      </c>
      <c r="D249" s="14">
        <v>246690892000</v>
      </c>
      <c r="E249" s="12">
        <f t="shared" si="12"/>
        <v>7370316000</v>
      </c>
      <c r="F249" s="12">
        <f t="shared" si="13"/>
        <v>3.0796833783318323</v>
      </c>
      <c r="G249" s="7">
        <f t="shared" si="11"/>
        <v>8</v>
      </c>
    </row>
    <row r="250" spans="1:7" hidden="1" x14ac:dyDescent="0.25">
      <c r="A250" s="15">
        <v>420105010001</v>
      </c>
      <c r="B250" s="16" t="s">
        <v>147</v>
      </c>
      <c r="C250" s="14">
        <v>239320576000</v>
      </c>
      <c r="D250" s="14">
        <v>246690892000</v>
      </c>
      <c r="E250" s="12">
        <f t="shared" si="12"/>
        <v>7370316000</v>
      </c>
      <c r="F250" s="12">
        <f t="shared" si="13"/>
        <v>3.0796833783318323</v>
      </c>
      <c r="G250" s="7">
        <f t="shared" si="11"/>
        <v>12</v>
      </c>
    </row>
    <row r="251" spans="1:7" x14ac:dyDescent="0.25">
      <c r="A251" s="15">
        <v>420106</v>
      </c>
      <c r="B251" s="16" t="s">
        <v>148</v>
      </c>
      <c r="C251" s="14">
        <v>17018618000</v>
      </c>
      <c r="D251" s="14">
        <v>28501104000</v>
      </c>
      <c r="E251" s="12">
        <f t="shared" si="12"/>
        <v>11482486000</v>
      </c>
      <c r="F251" s="12">
        <f t="shared" si="13"/>
        <v>67.470143580401185</v>
      </c>
      <c r="G251" s="7">
        <f t="shared" si="11"/>
        <v>6</v>
      </c>
    </row>
    <row r="252" spans="1:7" hidden="1" x14ac:dyDescent="0.25">
      <c r="A252" s="15">
        <v>42010601</v>
      </c>
      <c r="B252" s="16" t="s">
        <v>148</v>
      </c>
      <c r="C252" s="14">
        <v>17018618000</v>
      </c>
      <c r="D252" s="14">
        <v>28501104000</v>
      </c>
      <c r="E252" s="12">
        <f t="shared" si="12"/>
        <v>11482486000</v>
      </c>
      <c r="F252" s="12">
        <f t="shared" si="13"/>
        <v>67.470143580401185</v>
      </c>
      <c r="G252" s="7">
        <f t="shared" si="11"/>
        <v>8</v>
      </c>
    </row>
    <row r="253" spans="1:7" hidden="1" x14ac:dyDescent="0.25">
      <c r="A253" s="15">
        <v>420106010001</v>
      </c>
      <c r="B253" s="16" t="s">
        <v>148</v>
      </c>
      <c r="C253" s="14">
        <v>17018618000</v>
      </c>
      <c r="D253" s="14">
        <v>28501104000</v>
      </c>
      <c r="E253" s="12">
        <f t="shared" si="12"/>
        <v>11482486000</v>
      </c>
      <c r="F253" s="12">
        <f t="shared" si="13"/>
        <v>67.470143580401185</v>
      </c>
      <c r="G253" s="7">
        <f t="shared" si="11"/>
        <v>12</v>
      </c>
    </row>
    <row r="254" spans="1:7" x14ac:dyDescent="0.25">
      <c r="A254" s="8">
        <v>4202</v>
      </c>
      <c r="B254" s="9" t="s">
        <v>149</v>
      </c>
      <c r="C254" s="13">
        <v>201363627261</v>
      </c>
      <c r="D254" s="13">
        <v>184948058912</v>
      </c>
      <c r="E254" s="10">
        <f t="shared" si="12"/>
        <v>-16415568349</v>
      </c>
      <c r="F254" s="10">
        <f t="shared" si="13"/>
        <v>-8.1522013544793541</v>
      </c>
      <c r="G254" s="7">
        <f t="shared" si="11"/>
        <v>4</v>
      </c>
    </row>
    <row r="255" spans="1:7" x14ac:dyDescent="0.25">
      <c r="A255" s="15">
        <v>420201</v>
      </c>
      <c r="B255" s="16" t="s">
        <v>150</v>
      </c>
      <c r="C255" s="14">
        <v>141702611261</v>
      </c>
      <c r="D255" s="14">
        <v>125426694912</v>
      </c>
      <c r="E255" s="12">
        <f t="shared" si="12"/>
        <v>-16275916349</v>
      </c>
      <c r="F255" s="12">
        <f t="shared" si="13"/>
        <v>-11.485967833734287</v>
      </c>
      <c r="G255" s="7">
        <f t="shared" si="11"/>
        <v>6</v>
      </c>
    </row>
    <row r="256" spans="1:7" hidden="1" x14ac:dyDescent="0.25">
      <c r="A256" s="15">
        <v>42020101</v>
      </c>
      <c r="B256" s="16" t="s">
        <v>151</v>
      </c>
      <c r="C256" s="14">
        <v>141702611261</v>
      </c>
      <c r="D256" s="14">
        <v>125426694912</v>
      </c>
      <c r="E256" s="12">
        <f t="shared" si="12"/>
        <v>-16275916349</v>
      </c>
      <c r="F256" s="12">
        <f t="shared" si="13"/>
        <v>-11.485967833734287</v>
      </c>
      <c r="G256" s="7">
        <f t="shared" si="11"/>
        <v>8</v>
      </c>
    </row>
    <row r="257" spans="1:9" ht="15" hidden="1" customHeight="1" x14ac:dyDescent="0.25">
      <c r="A257" s="15">
        <v>420201010001</v>
      </c>
      <c r="B257" s="16" t="s">
        <v>152</v>
      </c>
      <c r="C257" s="14">
        <v>34570560893</v>
      </c>
      <c r="D257" s="14">
        <v>26543793861</v>
      </c>
      <c r="E257" s="12">
        <f t="shared" si="12"/>
        <v>-8026767032</v>
      </c>
      <c r="F257" s="12">
        <f t="shared" si="13"/>
        <v>-23.218503908119395</v>
      </c>
      <c r="G257" s="7">
        <f t="shared" si="11"/>
        <v>12</v>
      </c>
    </row>
    <row r="258" spans="1:9" ht="15" hidden="1" customHeight="1" x14ac:dyDescent="0.25">
      <c r="A258" s="15">
        <v>420201010002</v>
      </c>
      <c r="B258" s="16" t="s">
        <v>153</v>
      </c>
      <c r="C258" s="14">
        <v>15111731709</v>
      </c>
      <c r="D258" s="14">
        <v>12542148865</v>
      </c>
      <c r="E258" s="12">
        <f t="shared" si="12"/>
        <v>-2569582844</v>
      </c>
      <c r="F258" s="12">
        <f t="shared" si="13"/>
        <v>-17.003894017451685</v>
      </c>
      <c r="G258" s="7">
        <f t="shared" si="11"/>
        <v>12</v>
      </c>
    </row>
    <row r="259" spans="1:9" ht="15" hidden="1" customHeight="1" x14ac:dyDescent="0.25">
      <c r="A259" s="15">
        <v>420201010003</v>
      </c>
      <c r="B259" s="16" t="s">
        <v>154</v>
      </c>
      <c r="C259" s="14">
        <v>40412611202</v>
      </c>
      <c r="D259" s="14">
        <v>37243463820</v>
      </c>
      <c r="E259" s="12">
        <f t="shared" si="12"/>
        <v>-3169147382</v>
      </c>
      <c r="F259" s="12">
        <f t="shared" si="13"/>
        <v>-7.8419762735924383</v>
      </c>
      <c r="G259" s="7">
        <f t="shared" si="11"/>
        <v>12</v>
      </c>
    </row>
    <row r="260" spans="1:9" ht="15" hidden="1" customHeight="1" x14ac:dyDescent="0.25">
      <c r="A260" s="15">
        <v>420201010004</v>
      </c>
      <c r="B260" s="16" t="s">
        <v>155</v>
      </c>
      <c r="C260" s="14">
        <v>181365457</v>
      </c>
      <c r="D260" s="14">
        <v>147984675</v>
      </c>
      <c r="E260" s="12">
        <f t="shared" ref="E260:E269" si="14">D260-C260</f>
        <v>-33380782</v>
      </c>
      <c r="F260" s="12">
        <f t="shared" ref="F260:F269" si="15">IFERROR(E260/C260*100,0)</f>
        <v>-18.405258946305306</v>
      </c>
      <c r="G260" s="7">
        <f t="shared" si="11"/>
        <v>12</v>
      </c>
    </row>
    <row r="261" spans="1:9" hidden="1" x14ac:dyDescent="0.25">
      <c r="A261" s="15">
        <v>420201010005</v>
      </c>
      <c r="B261" s="16" t="s">
        <v>156</v>
      </c>
      <c r="C261" s="14">
        <v>51426342000</v>
      </c>
      <c r="D261" s="14">
        <v>48949303691</v>
      </c>
      <c r="E261" s="12">
        <f t="shared" si="14"/>
        <v>-2477038309</v>
      </c>
      <c r="F261" s="12">
        <f t="shared" si="15"/>
        <v>-4.8166721813501727</v>
      </c>
      <c r="G261" s="7">
        <f t="shared" si="11"/>
        <v>12</v>
      </c>
    </row>
    <row r="262" spans="1:9" x14ac:dyDescent="0.25">
      <c r="A262" s="15">
        <v>420202</v>
      </c>
      <c r="B262" s="16" t="s">
        <v>373</v>
      </c>
      <c r="C262" s="14">
        <v>59661016000</v>
      </c>
      <c r="D262" s="14">
        <v>59521364000</v>
      </c>
      <c r="E262" s="12">
        <f t="shared" si="14"/>
        <v>-139652000</v>
      </c>
      <c r="F262" s="12">
        <f t="shared" si="15"/>
        <v>-0.23407579917847865</v>
      </c>
      <c r="G262" s="7">
        <f t="shared" si="11"/>
        <v>6</v>
      </c>
    </row>
    <row r="263" spans="1:9" ht="30" hidden="1" x14ac:dyDescent="0.25">
      <c r="A263" s="15">
        <v>42020202</v>
      </c>
      <c r="B263" s="16" t="s">
        <v>374</v>
      </c>
      <c r="C263" s="14">
        <v>59661016000</v>
      </c>
      <c r="D263" s="14">
        <v>59521364000</v>
      </c>
      <c r="E263" s="12">
        <f t="shared" si="14"/>
        <v>-139652000</v>
      </c>
      <c r="F263" s="12">
        <f t="shared" si="15"/>
        <v>-0.23407579917847865</v>
      </c>
      <c r="G263" s="7">
        <f t="shared" si="11"/>
        <v>8</v>
      </c>
    </row>
    <row r="264" spans="1:9" ht="15" hidden="1" customHeight="1" x14ac:dyDescent="0.25">
      <c r="A264" s="15">
        <v>420202020001</v>
      </c>
      <c r="B264" s="16" t="s">
        <v>375</v>
      </c>
      <c r="C264" s="14">
        <v>59661016000</v>
      </c>
      <c r="D264" s="14">
        <v>59521364000</v>
      </c>
      <c r="E264" s="12">
        <f t="shared" si="14"/>
        <v>-139652000</v>
      </c>
      <c r="F264" s="12">
        <f t="shared" si="15"/>
        <v>-0.23407579917847865</v>
      </c>
      <c r="G264" s="7">
        <f t="shared" si="11"/>
        <v>12</v>
      </c>
    </row>
    <row r="265" spans="1:9" ht="30" x14ac:dyDescent="0.25">
      <c r="A265" s="8">
        <v>43</v>
      </c>
      <c r="B265" s="9" t="s">
        <v>752</v>
      </c>
      <c r="C265" s="13">
        <v>2000000000</v>
      </c>
      <c r="D265" s="13">
        <v>2000000000</v>
      </c>
      <c r="E265" s="10">
        <f t="shared" si="14"/>
        <v>0</v>
      </c>
      <c r="F265" s="10">
        <f t="shared" si="15"/>
        <v>0</v>
      </c>
      <c r="G265" s="7">
        <f t="shared" si="11"/>
        <v>2</v>
      </c>
    </row>
    <row r="266" spans="1:9" x14ac:dyDescent="0.25">
      <c r="A266" s="8">
        <v>4301</v>
      </c>
      <c r="B266" s="9" t="s">
        <v>753</v>
      </c>
      <c r="C266" s="13">
        <v>2000000000</v>
      </c>
      <c r="D266" s="13">
        <v>2000000000</v>
      </c>
      <c r="E266" s="10">
        <f t="shared" si="14"/>
        <v>0</v>
      </c>
      <c r="F266" s="10">
        <f t="shared" si="15"/>
        <v>0</v>
      </c>
      <c r="G266" s="7">
        <f t="shared" si="11"/>
        <v>4</v>
      </c>
    </row>
    <row r="267" spans="1:9" ht="45" x14ac:dyDescent="0.25">
      <c r="A267" s="15">
        <v>430104</v>
      </c>
      <c r="B267" s="16" t="s">
        <v>754</v>
      </c>
      <c r="C267" s="14">
        <v>2000000000</v>
      </c>
      <c r="D267" s="14">
        <v>2000000000</v>
      </c>
      <c r="E267" s="12">
        <f t="shared" si="14"/>
        <v>0</v>
      </c>
      <c r="F267" s="12">
        <f t="shared" si="15"/>
        <v>0</v>
      </c>
      <c r="G267" s="7">
        <f t="shared" si="11"/>
        <v>6</v>
      </c>
    </row>
    <row r="268" spans="1:9" ht="45" hidden="1" x14ac:dyDescent="0.25">
      <c r="A268" s="15">
        <v>43010401</v>
      </c>
      <c r="B268" s="16" t="s">
        <v>755</v>
      </c>
      <c r="C268" s="14">
        <v>2000000000</v>
      </c>
      <c r="D268" s="14">
        <v>2000000000</v>
      </c>
      <c r="E268" s="12">
        <f t="shared" si="14"/>
        <v>0</v>
      </c>
      <c r="F268" s="12">
        <f t="shared" si="15"/>
        <v>0</v>
      </c>
      <c r="G268" s="7">
        <f t="shared" si="11"/>
        <v>8</v>
      </c>
    </row>
    <row r="269" spans="1:9" ht="45" hidden="1" x14ac:dyDescent="0.25">
      <c r="A269" s="15">
        <v>430104010001</v>
      </c>
      <c r="B269" s="16" t="s">
        <v>755</v>
      </c>
      <c r="C269" s="14">
        <v>2000000000</v>
      </c>
      <c r="D269" s="14">
        <v>2000000000</v>
      </c>
      <c r="E269" s="12">
        <f t="shared" si="14"/>
        <v>0</v>
      </c>
      <c r="F269" s="12">
        <f t="shared" si="15"/>
        <v>0</v>
      </c>
      <c r="G269" s="7">
        <f t="shared" si="11"/>
        <v>12</v>
      </c>
    </row>
    <row r="270" spans="1:9" x14ac:dyDescent="0.25">
      <c r="A270" s="8">
        <v>5</v>
      </c>
      <c r="B270" s="9" t="s">
        <v>1015</v>
      </c>
      <c r="C270" s="13">
        <v>2137443373410</v>
      </c>
      <c r="D270" s="13">
        <v>2082224159824</v>
      </c>
      <c r="E270" s="10">
        <f t="shared" si="6"/>
        <v>-55219213586</v>
      </c>
      <c r="F270" s="10">
        <f t="shared" si="7"/>
        <v>-2.5834234615490779</v>
      </c>
      <c r="G270" s="7">
        <f t="shared" ref="G270:G333" si="16">LEN(A270)</f>
        <v>1</v>
      </c>
      <c r="I270" s="19"/>
    </row>
    <row r="271" spans="1:9" x14ac:dyDescent="0.25">
      <c r="A271" s="8">
        <v>51</v>
      </c>
      <c r="B271" s="9" t="s">
        <v>157</v>
      </c>
      <c r="C271" s="13">
        <v>1564830792783</v>
      </c>
      <c r="D271" s="13">
        <v>1512987691753</v>
      </c>
      <c r="E271" s="10">
        <f t="shared" si="6"/>
        <v>-51843101030</v>
      </c>
      <c r="F271" s="10">
        <f t="shared" si="7"/>
        <v>-3.3130164148801517</v>
      </c>
      <c r="G271" s="7">
        <f t="shared" si="16"/>
        <v>2</v>
      </c>
    </row>
    <row r="272" spans="1:9" x14ac:dyDescent="0.25">
      <c r="A272" s="8">
        <v>5101</v>
      </c>
      <c r="B272" s="9" t="s">
        <v>158</v>
      </c>
      <c r="C272" s="13">
        <v>851323591147</v>
      </c>
      <c r="D272" s="13">
        <v>835414435528</v>
      </c>
      <c r="E272" s="10">
        <f t="shared" si="6"/>
        <v>-15909155619</v>
      </c>
      <c r="F272" s="10">
        <f t="shared" si="7"/>
        <v>-1.8687554044597043</v>
      </c>
      <c r="G272" s="7">
        <f t="shared" si="16"/>
        <v>4</v>
      </c>
    </row>
    <row r="273" spans="1:7" x14ac:dyDescent="0.25">
      <c r="A273" s="15">
        <v>510101</v>
      </c>
      <c r="B273" s="16" t="s">
        <v>159</v>
      </c>
      <c r="C273" s="14">
        <v>534382295360</v>
      </c>
      <c r="D273" s="14">
        <v>529571219554</v>
      </c>
      <c r="E273" s="12">
        <f t="shared" ref="E273:E336" si="17">D273-C273</f>
        <v>-4811075806</v>
      </c>
      <c r="F273" s="12">
        <f t="shared" ref="F273:F336" si="18">IFERROR(E273/C273*100,0)</f>
        <v>-0.90030598838587994</v>
      </c>
      <c r="G273" s="7">
        <f t="shared" si="16"/>
        <v>6</v>
      </c>
    </row>
    <row r="274" spans="1:7" hidden="1" x14ac:dyDescent="0.25">
      <c r="A274" s="15">
        <v>51010101</v>
      </c>
      <c r="B274" s="16" t="s">
        <v>160</v>
      </c>
      <c r="C274" s="14">
        <v>402579010151</v>
      </c>
      <c r="D274" s="14">
        <v>401374398638</v>
      </c>
      <c r="E274" s="12">
        <f t="shared" si="17"/>
        <v>-1204611513</v>
      </c>
      <c r="F274" s="12">
        <f t="shared" si="18"/>
        <v>-0.29922362632571736</v>
      </c>
      <c r="G274" s="7">
        <f t="shared" si="16"/>
        <v>8</v>
      </c>
    </row>
    <row r="275" spans="1:7" hidden="1" x14ac:dyDescent="0.25">
      <c r="A275" s="15">
        <v>510101010001</v>
      </c>
      <c r="B275" s="16" t="s">
        <v>376</v>
      </c>
      <c r="C275" s="14">
        <v>298148021776</v>
      </c>
      <c r="D275" s="14">
        <v>297083831138</v>
      </c>
      <c r="E275" s="12">
        <f t="shared" si="17"/>
        <v>-1064190638</v>
      </c>
      <c r="F275" s="12">
        <f t="shared" si="18"/>
        <v>-0.3569336572018349</v>
      </c>
      <c r="G275" s="7">
        <f t="shared" si="16"/>
        <v>12</v>
      </c>
    </row>
    <row r="276" spans="1:7" hidden="1" x14ac:dyDescent="0.25">
      <c r="A276" s="15">
        <v>510101010002</v>
      </c>
      <c r="B276" s="16" t="s">
        <v>377</v>
      </c>
      <c r="C276" s="14">
        <v>104430988375</v>
      </c>
      <c r="D276" s="14">
        <v>104290567500</v>
      </c>
      <c r="E276" s="12">
        <f t="shared" si="17"/>
        <v>-140420875</v>
      </c>
      <c r="F276" s="12">
        <f t="shared" si="18"/>
        <v>-0.13446284209794543</v>
      </c>
      <c r="G276" s="7">
        <f t="shared" si="16"/>
        <v>12</v>
      </c>
    </row>
    <row r="277" spans="1:7" hidden="1" x14ac:dyDescent="0.25">
      <c r="A277" s="15">
        <v>51010102</v>
      </c>
      <c r="B277" s="16" t="s">
        <v>161</v>
      </c>
      <c r="C277" s="14">
        <v>36634008724</v>
      </c>
      <c r="D277" s="14">
        <v>36327760056</v>
      </c>
      <c r="E277" s="12">
        <f t="shared" si="17"/>
        <v>-306248668</v>
      </c>
      <c r="F277" s="12">
        <f t="shared" si="18"/>
        <v>-0.83596821278084044</v>
      </c>
      <c r="G277" s="7">
        <f t="shared" si="16"/>
        <v>8</v>
      </c>
    </row>
    <row r="278" spans="1:7" hidden="1" x14ac:dyDescent="0.25">
      <c r="A278" s="15">
        <v>510101020001</v>
      </c>
      <c r="B278" s="16" t="s">
        <v>378</v>
      </c>
      <c r="C278" s="14">
        <v>27245489640</v>
      </c>
      <c r="D278" s="14">
        <v>26982658722</v>
      </c>
      <c r="E278" s="12">
        <f t="shared" si="17"/>
        <v>-262830918</v>
      </c>
      <c r="F278" s="12">
        <f t="shared" si="18"/>
        <v>-0.96467680145534729</v>
      </c>
      <c r="G278" s="7">
        <f t="shared" si="16"/>
        <v>12</v>
      </c>
    </row>
    <row r="279" spans="1:7" hidden="1" x14ac:dyDescent="0.25">
      <c r="A279" s="15">
        <v>510101020002</v>
      </c>
      <c r="B279" s="16" t="s">
        <v>379</v>
      </c>
      <c r="C279" s="14">
        <v>9388519084</v>
      </c>
      <c r="D279" s="14">
        <v>9345101334</v>
      </c>
      <c r="E279" s="12">
        <f t="shared" si="17"/>
        <v>-43417750</v>
      </c>
      <c r="F279" s="12">
        <f t="shared" si="18"/>
        <v>-0.46245578894325229</v>
      </c>
      <c r="G279" s="7">
        <f t="shared" si="16"/>
        <v>12</v>
      </c>
    </row>
    <row r="280" spans="1:7" hidden="1" x14ac:dyDescent="0.25">
      <c r="A280" s="15">
        <v>51010103</v>
      </c>
      <c r="B280" s="16" t="s">
        <v>162</v>
      </c>
      <c r="C280" s="14">
        <v>5428038900</v>
      </c>
      <c r="D280" s="14">
        <v>5312665000</v>
      </c>
      <c r="E280" s="12">
        <f t="shared" si="17"/>
        <v>-115373900</v>
      </c>
      <c r="F280" s="12">
        <f t="shared" si="18"/>
        <v>-2.1255171918535809</v>
      </c>
      <c r="G280" s="7">
        <f t="shared" si="16"/>
        <v>8</v>
      </c>
    </row>
    <row r="281" spans="1:7" hidden="1" x14ac:dyDescent="0.25">
      <c r="A281" s="15">
        <v>510101030001</v>
      </c>
      <c r="B281" s="16" t="s">
        <v>380</v>
      </c>
      <c r="C281" s="14">
        <v>5428038900</v>
      </c>
      <c r="D281" s="14">
        <v>5312665000</v>
      </c>
      <c r="E281" s="12">
        <f t="shared" si="17"/>
        <v>-115373900</v>
      </c>
      <c r="F281" s="12">
        <f t="shared" si="18"/>
        <v>-2.1255171918535809</v>
      </c>
      <c r="G281" s="7">
        <f t="shared" si="16"/>
        <v>12</v>
      </c>
    </row>
    <row r="282" spans="1:7" hidden="1" x14ac:dyDescent="0.25">
      <c r="A282" s="15">
        <v>51010104</v>
      </c>
      <c r="B282" s="16" t="s">
        <v>163</v>
      </c>
      <c r="C282" s="14">
        <v>25781625605</v>
      </c>
      <c r="D282" s="14">
        <v>25595310000</v>
      </c>
      <c r="E282" s="12">
        <f t="shared" si="17"/>
        <v>-186315605</v>
      </c>
      <c r="F282" s="12">
        <f t="shared" si="18"/>
        <v>-0.72266818180722703</v>
      </c>
      <c r="G282" s="7">
        <f t="shared" si="16"/>
        <v>8</v>
      </c>
    </row>
    <row r="283" spans="1:7" hidden="1" x14ac:dyDescent="0.25">
      <c r="A283" s="15">
        <v>510101040001</v>
      </c>
      <c r="B283" s="16" t="s">
        <v>381</v>
      </c>
      <c r="C283" s="14">
        <v>23609656565</v>
      </c>
      <c r="D283" s="14">
        <v>23453898000</v>
      </c>
      <c r="E283" s="12">
        <f t="shared" si="17"/>
        <v>-155758565</v>
      </c>
      <c r="F283" s="12">
        <f t="shared" si="18"/>
        <v>-0.65972397595525978</v>
      </c>
      <c r="G283" s="7">
        <f t="shared" si="16"/>
        <v>12</v>
      </c>
    </row>
    <row r="284" spans="1:7" hidden="1" x14ac:dyDescent="0.25">
      <c r="A284" s="15">
        <v>510101040002</v>
      </c>
      <c r="B284" s="16" t="s">
        <v>382</v>
      </c>
      <c r="C284" s="14">
        <v>2171969040</v>
      </c>
      <c r="D284" s="14">
        <v>2141412000</v>
      </c>
      <c r="E284" s="12">
        <f t="shared" si="17"/>
        <v>-30557040</v>
      </c>
      <c r="F284" s="12">
        <f t="shared" si="18"/>
        <v>-1.406881932350196</v>
      </c>
      <c r="G284" s="7">
        <f t="shared" si="16"/>
        <v>12</v>
      </c>
    </row>
    <row r="285" spans="1:7" ht="15" hidden="1" customHeight="1" x14ac:dyDescent="0.25">
      <c r="A285" s="15">
        <v>51010105</v>
      </c>
      <c r="B285" s="16" t="s">
        <v>164</v>
      </c>
      <c r="C285" s="14">
        <v>7810710690</v>
      </c>
      <c r="D285" s="14">
        <v>7765890000</v>
      </c>
      <c r="E285" s="12">
        <f t="shared" si="17"/>
        <v>-44820690</v>
      </c>
      <c r="F285" s="12">
        <f t="shared" si="18"/>
        <v>-0.57383625868237098</v>
      </c>
      <c r="G285" s="7">
        <f t="shared" si="16"/>
        <v>8</v>
      </c>
    </row>
    <row r="286" spans="1:7" ht="15" hidden="1" customHeight="1" x14ac:dyDescent="0.25">
      <c r="A286" s="15">
        <v>510101050001</v>
      </c>
      <c r="B286" s="16" t="s">
        <v>383</v>
      </c>
      <c r="C286" s="14">
        <v>2743205340</v>
      </c>
      <c r="D286" s="14">
        <v>2719040000</v>
      </c>
      <c r="E286" s="12">
        <f t="shared" si="17"/>
        <v>-24165340</v>
      </c>
      <c r="F286" s="12">
        <f t="shared" si="18"/>
        <v>-0.88091619127571397</v>
      </c>
      <c r="G286" s="7">
        <f t="shared" si="16"/>
        <v>12</v>
      </c>
    </row>
    <row r="287" spans="1:7" ht="15" hidden="1" customHeight="1" x14ac:dyDescent="0.25">
      <c r="A287" s="15">
        <v>510101050002</v>
      </c>
      <c r="B287" s="16" t="s">
        <v>384</v>
      </c>
      <c r="C287" s="14">
        <v>5067505350</v>
      </c>
      <c r="D287" s="14">
        <v>5046850000</v>
      </c>
      <c r="E287" s="12">
        <f t="shared" si="17"/>
        <v>-20655350</v>
      </c>
      <c r="F287" s="12">
        <f t="shared" si="18"/>
        <v>-0.4076039110644451</v>
      </c>
      <c r="G287" s="7">
        <f t="shared" si="16"/>
        <v>12</v>
      </c>
    </row>
    <row r="288" spans="1:7" hidden="1" x14ac:dyDescent="0.25">
      <c r="A288" s="15">
        <v>51010106</v>
      </c>
      <c r="B288" s="16" t="s">
        <v>165</v>
      </c>
      <c r="C288" s="14">
        <v>22410734618</v>
      </c>
      <c r="D288" s="14">
        <v>22192239740</v>
      </c>
      <c r="E288" s="12">
        <f t="shared" si="17"/>
        <v>-218494878</v>
      </c>
      <c r="F288" s="12">
        <f t="shared" si="18"/>
        <v>-0.97495634000550735</v>
      </c>
      <c r="G288" s="7">
        <f t="shared" si="16"/>
        <v>8</v>
      </c>
    </row>
    <row r="289" spans="1:7" hidden="1" x14ac:dyDescent="0.25">
      <c r="A289" s="15">
        <v>510101060001</v>
      </c>
      <c r="B289" s="16" t="s">
        <v>385</v>
      </c>
      <c r="C289" s="14">
        <v>15790626937</v>
      </c>
      <c r="D289" s="14">
        <v>15603033840</v>
      </c>
      <c r="E289" s="12">
        <f t="shared" si="17"/>
        <v>-187593097</v>
      </c>
      <c r="F289" s="12">
        <f t="shared" si="18"/>
        <v>-1.1880028433857741</v>
      </c>
      <c r="G289" s="7">
        <f t="shared" si="16"/>
        <v>12</v>
      </c>
    </row>
    <row r="290" spans="1:7" hidden="1" x14ac:dyDescent="0.25">
      <c r="A290" s="15">
        <v>510101060002</v>
      </c>
      <c r="B290" s="16" t="s">
        <v>386</v>
      </c>
      <c r="C290" s="14">
        <v>6620107681</v>
      </c>
      <c r="D290" s="14">
        <v>6589205900</v>
      </c>
      <c r="E290" s="12">
        <f t="shared" si="17"/>
        <v>-30901781</v>
      </c>
      <c r="F290" s="12">
        <f t="shared" si="18"/>
        <v>-0.46678668216665825</v>
      </c>
      <c r="G290" s="7">
        <f t="shared" si="16"/>
        <v>12</v>
      </c>
    </row>
    <row r="291" spans="1:7" ht="15" hidden="1" customHeight="1" x14ac:dyDescent="0.25">
      <c r="A291" s="15">
        <v>51010107</v>
      </c>
      <c r="B291" s="16" t="s">
        <v>166</v>
      </c>
      <c r="C291" s="14">
        <v>1216216888</v>
      </c>
      <c r="D291" s="14">
        <v>1817964574</v>
      </c>
      <c r="E291" s="12">
        <f t="shared" si="17"/>
        <v>601747686</v>
      </c>
      <c r="F291" s="12">
        <f t="shared" si="18"/>
        <v>49.477004631101615</v>
      </c>
      <c r="G291" s="7">
        <f t="shared" si="16"/>
        <v>8</v>
      </c>
    </row>
    <row r="292" spans="1:7" ht="15" hidden="1" customHeight="1" x14ac:dyDescent="0.25">
      <c r="A292" s="15">
        <v>510101070001</v>
      </c>
      <c r="B292" s="16" t="s">
        <v>387</v>
      </c>
      <c r="C292" s="14">
        <v>1216216888</v>
      </c>
      <c r="D292" s="14">
        <v>1817964574</v>
      </c>
      <c r="E292" s="12">
        <f t="shared" si="17"/>
        <v>601747686</v>
      </c>
      <c r="F292" s="12">
        <f t="shared" si="18"/>
        <v>49.477004631101615</v>
      </c>
      <c r="G292" s="7">
        <f t="shared" si="16"/>
        <v>12</v>
      </c>
    </row>
    <row r="293" spans="1:7" hidden="1" x14ac:dyDescent="0.25">
      <c r="A293" s="15">
        <v>51010108</v>
      </c>
      <c r="B293" s="16" t="s">
        <v>167</v>
      </c>
      <c r="C293" s="14">
        <v>6620197</v>
      </c>
      <c r="D293" s="14">
        <v>6124110</v>
      </c>
      <c r="E293" s="12">
        <f t="shared" si="17"/>
        <v>-496087</v>
      </c>
      <c r="F293" s="12">
        <f t="shared" si="18"/>
        <v>-7.4935383342821975</v>
      </c>
      <c r="G293" s="7">
        <f t="shared" si="16"/>
        <v>8</v>
      </c>
    </row>
    <row r="294" spans="1:7" hidden="1" x14ac:dyDescent="0.25">
      <c r="A294" s="15">
        <v>510101080001</v>
      </c>
      <c r="B294" s="16" t="s">
        <v>388</v>
      </c>
      <c r="C294" s="14">
        <v>4393456</v>
      </c>
      <c r="D294" s="14">
        <v>4042029</v>
      </c>
      <c r="E294" s="12">
        <f t="shared" si="17"/>
        <v>-351427</v>
      </c>
      <c r="F294" s="12">
        <f t="shared" si="18"/>
        <v>-7.9988737795484921</v>
      </c>
      <c r="G294" s="7">
        <f t="shared" si="16"/>
        <v>12</v>
      </c>
    </row>
    <row r="295" spans="1:7" hidden="1" x14ac:dyDescent="0.25">
      <c r="A295" s="15">
        <v>510101080002</v>
      </c>
      <c r="B295" s="16" t="s">
        <v>389</v>
      </c>
      <c r="C295" s="14">
        <v>2226741</v>
      </c>
      <c r="D295" s="14">
        <v>2082081</v>
      </c>
      <c r="E295" s="12">
        <f t="shared" si="17"/>
        <v>-144660</v>
      </c>
      <c r="F295" s="12">
        <f t="shared" si="18"/>
        <v>-6.4964897129931138</v>
      </c>
      <c r="G295" s="7">
        <f t="shared" si="16"/>
        <v>12</v>
      </c>
    </row>
    <row r="296" spans="1:7" ht="15" hidden="1" customHeight="1" x14ac:dyDescent="0.25">
      <c r="A296" s="15">
        <v>51010109</v>
      </c>
      <c r="B296" s="16" t="s">
        <v>168</v>
      </c>
      <c r="C296" s="14">
        <v>26734187143</v>
      </c>
      <c r="D296" s="14">
        <v>25877372767</v>
      </c>
      <c r="E296" s="12">
        <f t="shared" si="17"/>
        <v>-856814376</v>
      </c>
      <c r="F296" s="12">
        <f t="shared" si="18"/>
        <v>-3.2049389473371206</v>
      </c>
      <c r="G296" s="7">
        <f t="shared" si="16"/>
        <v>8</v>
      </c>
    </row>
    <row r="297" spans="1:7" ht="15" hidden="1" customHeight="1" x14ac:dyDescent="0.25">
      <c r="A297" s="15">
        <v>510101090001</v>
      </c>
      <c r="B297" s="16" t="s">
        <v>390</v>
      </c>
      <c r="C297" s="14">
        <v>20559059176</v>
      </c>
      <c r="D297" s="14">
        <v>19806412288</v>
      </c>
      <c r="E297" s="12">
        <f t="shared" si="17"/>
        <v>-752646888</v>
      </c>
      <c r="F297" s="12">
        <f t="shared" si="18"/>
        <v>-3.6609014136143756</v>
      </c>
      <c r="G297" s="7">
        <f t="shared" si="16"/>
        <v>12</v>
      </c>
    </row>
    <row r="298" spans="1:7" ht="15" hidden="1" customHeight="1" x14ac:dyDescent="0.25">
      <c r="A298" s="15">
        <v>510101090002</v>
      </c>
      <c r="B298" s="16" t="s">
        <v>391</v>
      </c>
      <c r="C298" s="14">
        <v>6175127967</v>
      </c>
      <c r="D298" s="14">
        <v>6070960479</v>
      </c>
      <c r="E298" s="12">
        <f t="shared" si="17"/>
        <v>-104167488</v>
      </c>
      <c r="F298" s="12">
        <f t="shared" si="18"/>
        <v>-1.686887924536512</v>
      </c>
      <c r="G298" s="7">
        <f t="shared" si="16"/>
        <v>12</v>
      </c>
    </row>
    <row r="299" spans="1:7" ht="15" hidden="1" customHeight="1" x14ac:dyDescent="0.25">
      <c r="A299" s="15">
        <v>51010110</v>
      </c>
      <c r="B299" s="16" t="s">
        <v>169</v>
      </c>
      <c r="C299" s="14">
        <v>935750697</v>
      </c>
      <c r="D299" s="14">
        <v>825378650</v>
      </c>
      <c r="E299" s="12">
        <f t="shared" si="17"/>
        <v>-110372047</v>
      </c>
      <c r="F299" s="12">
        <f t="shared" si="18"/>
        <v>-11.795026961118042</v>
      </c>
      <c r="G299" s="7">
        <f t="shared" si="16"/>
        <v>8</v>
      </c>
    </row>
    <row r="300" spans="1:7" ht="15" hidden="1" customHeight="1" x14ac:dyDescent="0.25">
      <c r="A300" s="15">
        <v>510101100001</v>
      </c>
      <c r="B300" s="16" t="s">
        <v>392</v>
      </c>
      <c r="C300" s="14">
        <v>672361078</v>
      </c>
      <c r="D300" s="14">
        <v>610051809</v>
      </c>
      <c r="E300" s="12">
        <f t="shared" si="17"/>
        <v>-62309269</v>
      </c>
      <c r="F300" s="12">
        <f t="shared" si="18"/>
        <v>-9.2672331934121868</v>
      </c>
      <c r="G300" s="7">
        <f t="shared" si="16"/>
        <v>12</v>
      </c>
    </row>
    <row r="301" spans="1:7" ht="15" hidden="1" customHeight="1" x14ac:dyDescent="0.25">
      <c r="A301" s="15">
        <v>510101100002</v>
      </c>
      <c r="B301" s="16" t="s">
        <v>393</v>
      </c>
      <c r="C301" s="14">
        <v>263389619</v>
      </c>
      <c r="D301" s="14">
        <v>215326841</v>
      </c>
      <c r="E301" s="12">
        <f t="shared" si="17"/>
        <v>-48062778</v>
      </c>
      <c r="F301" s="12">
        <f t="shared" si="18"/>
        <v>-18.247787510562439</v>
      </c>
      <c r="G301" s="7">
        <f t="shared" si="16"/>
        <v>12</v>
      </c>
    </row>
    <row r="302" spans="1:7" ht="15" hidden="1" customHeight="1" x14ac:dyDescent="0.25">
      <c r="A302" s="15">
        <v>51010111</v>
      </c>
      <c r="B302" s="16" t="s">
        <v>170</v>
      </c>
      <c r="C302" s="14">
        <v>2647252092</v>
      </c>
      <c r="D302" s="14">
        <v>2476116019</v>
      </c>
      <c r="E302" s="12">
        <f t="shared" si="17"/>
        <v>-171136073</v>
      </c>
      <c r="F302" s="12">
        <f t="shared" si="18"/>
        <v>-6.4646685337287471</v>
      </c>
      <c r="G302" s="7">
        <f t="shared" si="16"/>
        <v>8</v>
      </c>
    </row>
    <row r="303" spans="1:7" ht="15" hidden="1" customHeight="1" x14ac:dyDescent="0.25">
      <c r="A303" s="15">
        <v>510101110001</v>
      </c>
      <c r="B303" s="16" t="s">
        <v>394</v>
      </c>
      <c r="C303" s="14">
        <v>1947083234</v>
      </c>
      <c r="D303" s="14">
        <v>1830163546</v>
      </c>
      <c r="E303" s="12">
        <f t="shared" si="17"/>
        <v>-116919688</v>
      </c>
      <c r="F303" s="12">
        <f t="shared" si="18"/>
        <v>-6.0048633750394664</v>
      </c>
      <c r="G303" s="7">
        <f t="shared" si="16"/>
        <v>12</v>
      </c>
    </row>
    <row r="304" spans="1:7" ht="15" hidden="1" customHeight="1" x14ac:dyDescent="0.25">
      <c r="A304" s="15">
        <v>510101110002</v>
      </c>
      <c r="B304" s="16" t="s">
        <v>395</v>
      </c>
      <c r="C304" s="14">
        <v>700168858</v>
      </c>
      <c r="D304" s="14">
        <v>645952473</v>
      </c>
      <c r="E304" s="12">
        <f t="shared" si="17"/>
        <v>-54216385</v>
      </c>
      <c r="F304" s="12">
        <f t="shared" si="18"/>
        <v>-7.7433299668406566</v>
      </c>
      <c r="G304" s="7">
        <f t="shared" si="16"/>
        <v>12</v>
      </c>
    </row>
    <row r="305" spans="1:7" ht="15" hidden="1" customHeight="1" x14ac:dyDescent="0.25">
      <c r="A305" s="15">
        <v>51010112</v>
      </c>
      <c r="B305" s="16" t="s">
        <v>171</v>
      </c>
      <c r="C305" s="14">
        <v>2198139655</v>
      </c>
      <c r="D305" s="14">
        <v>0</v>
      </c>
      <c r="E305" s="12">
        <f t="shared" si="17"/>
        <v>-2198139655</v>
      </c>
      <c r="F305" s="12">
        <f t="shared" si="18"/>
        <v>-100</v>
      </c>
      <c r="G305" s="7">
        <f t="shared" si="16"/>
        <v>8</v>
      </c>
    </row>
    <row r="306" spans="1:7" ht="15" hidden="1" customHeight="1" x14ac:dyDescent="0.25">
      <c r="A306" s="15">
        <v>510101120001</v>
      </c>
      <c r="B306" s="16" t="s">
        <v>396</v>
      </c>
      <c r="C306" s="14">
        <v>1638847934</v>
      </c>
      <c r="D306" s="14">
        <v>0</v>
      </c>
      <c r="E306" s="12">
        <f t="shared" si="17"/>
        <v>-1638847934</v>
      </c>
      <c r="F306" s="12">
        <f t="shared" si="18"/>
        <v>-100</v>
      </c>
      <c r="G306" s="7">
        <f t="shared" si="16"/>
        <v>12</v>
      </c>
    </row>
    <row r="307" spans="1:7" ht="15" hidden="1" customHeight="1" x14ac:dyDescent="0.25">
      <c r="A307" s="15">
        <v>510101120002</v>
      </c>
      <c r="B307" s="16" t="s">
        <v>397</v>
      </c>
      <c r="C307" s="14">
        <v>559291721</v>
      </c>
      <c r="D307" s="14">
        <v>0</v>
      </c>
      <c r="E307" s="12">
        <f t="shared" si="17"/>
        <v>-559291721</v>
      </c>
      <c r="F307" s="12">
        <f t="shared" si="18"/>
        <v>-100</v>
      </c>
      <c r="G307" s="7">
        <f t="shared" si="16"/>
        <v>12</v>
      </c>
    </row>
    <row r="308" spans="1:7" ht="30" x14ac:dyDescent="0.25">
      <c r="A308" s="15">
        <v>510102</v>
      </c>
      <c r="B308" s="16" t="s">
        <v>172</v>
      </c>
      <c r="C308" s="14">
        <v>102411661000</v>
      </c>
      <c r="D308" s="14">
        <v>100312637452</v>
      </c>
      <c r="E308" s="12">
        <f t="shared" si="17"/>
        <v>-2099023548</v>
      </c>
      <c r="F308" s="12">
        <f t="shared" si="18"/>
        <v>-2.049594282041769</v>
      </c>
      <c r="G308" s="7">
        <f t="shared" si="16"/>
        <v>6</v>
      </c>
    </row>
    <row r="309" spans="1:7" ht="30" hidden="1" x14ac:dyDescent="0.25">
      <c r="A309" s="15">
        <v>51010201</v>
      </c>
      <c r="B309" s="16" t="s">
        <v>173</v>
      </c>
      <c r="C309" s="14">
        <v>101254939100</v>
      </c>
      <c r="D309" s="14">
        <v>99229221972</v>
      </c>
      <c r="E309" s="12">
        <f t="shared" si="17"/>
        <v>-2025717128</v>
      </c>
      <c r="F309" s="12">
        <f t="shared" si="18"/>
        <v>-2.0006106823089285</v>
      </c>
      <c r="G309" s="7">
        <f t="shared" si="16"/>
        <v>8</v>
      </c>
    </row>
    <row r="310" spans="1:7" ht="15" hidden="1" customHeight="1" x14ac:dyDescent="0.25">
      <c r="A310" s="15">
        <v>510102010001</v>
      </c>
      <c r="B310" s="16" t="s">
        <v>398</v>
      </c>
      <c r="C310" s="14">
        <v>89760239100</v>
      </c>
      <c r="D310" s="14">
        <v>88121013118</v>
      </c>
      <c r="E310" s="12">
        <f t="shared" si="17"/>
        <v>-1639225982</v>
      </c>
      <c r="F310" s="12">
        <f t="shared" si="18"/>
        <v>-1.8262272899850152</v>
      </c>
      <c r="G310" s="7">
        <f t="shared" si="16"/>
        <v>12</v>
      </c>
    </row>
    <row r="311" spans="1:7" ht="15" hidden="1" customHeight="1" x14ac:dyDescent="0.25">
      <c r="A311" s="15">
        <v>510102010002</v>
      </c>
      <c r="B311" s="16" t="s">
        <v>399</v>
      </c>
      <c r="C311" s="14">
        <v>11494700000</v>
      </c>
      <c r="D311" s="14">
        <v>11108208854</v>
      </c>
      <c r="E311" s="12">
        <f t="shared" si="17"/>
        <v>-386491146</v>
      </c>
      <c r="F311" s="12">
        <f t="shared" si="18"/>
        <v>-3.3623421750893892</v>
      </c>
      <c r="G311" s="7">
        <f t="shared" si="16"/>
        <v>12</v>
      </c>
    </row>
    <row r="312" spans="1:7" ht="15" hidden="1" customHeight="1" x14ac:dyDescent="0.25">
      <c r="A312" s="15">
        <v>51010203</v>
      </c>
      <c r="B312" s="16" t="s">
        <v>174</v>
      </c>
      <c r="C312" s="14">
        <v>1071792900</v>
      </c>
      <c r="D312" s="14">
        <v>1010945400</v>
      </c>
      <c r="E312" s="12">
        <f t="shared" si="17"/>
        <v>-60847500</v>
      </c>
      <c r="F312" s="12">
        <f t="shared" si="18"/>
        <v>-5.6771695352712266</v>
      </c>
      <c r="G312" s="7">
        <f t="shared" si="16"/>
        <v>8</v>
      </c>
    </row>
    <row r="313" spans="1:7" ht="15" hidden="1" customHeight="1" x14ac:dyDescent="0.25">
      <c r="A313" s="15">
        <v>510102030001</v>
      </c>
      <c r="B313" s="16" t="s">
        <v>400</v>
      </c>
      <c r="C313" s="14">
        <v>1071792900</v>
      </c>
      <c r="D313" s="14">
        <v>1010945400</v>
      </c>
      <c r="E313" s="12">
        <f t="shared" si="17"/>
        <v>-60847500</v>
      </c>
      <c r="F313" s="12">
        <f t="shared" si="18"/>
        <v>-5.6771695352712266</v>
      </c>
      <c r="G313" s="7">
        <f t="shared" si="16"/>
        <v>12</v>
      </c>
    </row>
    <row r="314" spans="1:7" ht="15" hidden="1" customHeight="1" x14ac:dyDescent="0.25">
      <c r="A314" s="15">
        <v>51010204</v>
      </c>
      <c r="B314" s="16" t="s">
        <v>175</v>
      </c>
      <c r="C314" s="14">
        <v>84929000</v>
      </c>
      <c r="D314" s="14">
        <v>72470080</v>
      </c>
      <c r="E314" s="12">
        <f t="shared" si="17"/>
        <v>-12458920</v>
      </c>
      <c r="F314" s="12">
        <f t="shared" si="18"/>
        <v>-14.669806544289937</v>
      </c>
      <c r="G314" s="7">
        <f t="shared" si="16"/>
        <v>8</v>
      </c>
    </row>
    <row r="315" spans="1:7" ht="15" hidden="1" customHeight="1" x14ac:dyDescent="0.25">
      <c r="A315" s="15">
        <v>510102040001</v>
      </c>
      <c r="B315" s="16" t="s">
        <v>401</v>
      </c>
      <c r="C315" s="14">
        <v>84929000</v>
      </c>
      <c r="D315" s="14">
        <v>72470080</v>
      </c>
      <c r="E315" s="12">
        <f t="shared" si="17"/>
        <v>-12458920</v>
      </c>
      <c r="F315" s="12">
        <f t="shared" si="18"/>
        <v>-14.669806544289937</v>
      </c>
      <c r="G315" s="7">
        <f t="shared" si="16"/>
        <v>12</v>
      </c>
    </row>
    <row r="316" spans="1:7" ht="45" x14ac:dyDescent="0.25">
      <c r="A316" s="15">
        <v>510103</v>
      </c>
      <c r="B316" s="16" t="s">
        <v>176</v>
      </c>
      <c r="C316" s="14">
        <v>175891481742</v>
      </c>
      <c r="D316" s="14">
        <v>168579706718</v>
      </c>
      <c r="E316" s="12">
        <f t="shared" si="17"/>
        <v>-7311775024</v>
      </c>
      <c r="F316" s="12">
        <f t="shared" si="18"/>
        <v>-4.1569807426632579</v>
      </c>
      <c r="G316" s="7">
        <f t="shared" si="16"/>
        <v>6</v>
      </c>
    </row>
    <row r="317" spans="1:7" ht="30" hidden="1" x14ac:dyDescent="0.25">
      <c r="A317" s="15">
        <v>51010301</v>
      </c>
      <c r="B317" s="16" t="s">
        <v>177</v>
      </c>
      <c r="C317" s="14">
        <v>3446711174</v>
      </c>
      <c r="D317" s="14">
        <v>3263655358</v>
      </c>
      <c r="E317" s="12">
        <f t="shared" si="17"/>
        <v>-183055816</v>
      </c>
      <c r="F317" s="12">
        <f t="shared" si="18"/>
        <v>-5.3110285938916908</v>
      </c>
      <c r="G317" s="7">
        <f t="shared" si="16"/>
        <v>8</v>
      </c>
    </row>
    <row r="318" spans="1:7" ht="15" hidden="1" customHeight="1" x14ac:dyDescent="0.25">
      <c r="A318" s="15">
        <v>510103010006</v>
      </c>
      <c r="B318" s="16" t="s">
        <v>402</v>
      </c>
      <c r="C318" s="14">
        <v>2905000</v>
      </c>
      <c r="D318" s="14">
        <v>2905000</v>
      </c>
      <c r="E318" s="12">
        <f t="shared" si="17"/>
        <v>0</v>
      </c>
      <c r="F318" s="12">
        <f t="shared" si="18"/>
        <v>0</v>
      </c>
      <c r="G318" s="7">
        <f t="shared" si="16"/>
        <v>12</v>
      </c>
    </row>
    <row r="319" spans="1:7" ht="15" hidden="1" customHeight="1" x14ac:dyDescent="0.25">
      <c r="A319" s="15">
        <v>510103010007</v>
      </c>
      <c r="B319" s="16" t="s">
        <v>403</v>
      </c>
      <c r="C319" s="14">
        <v>54252552</v>
      </c>
      <c r="D319" s="14">
        <v>54252552</v>
      </c>
      <c r="E319" s="12">
        <f t="shared" si="17"/>
        <v>0</v>
      </c>
      <c r="F319" s="12">
        <f t="shared" si="18"/>
        <v>0</v>
      </c>
      <c r="G319" s="7">
        <f t="shared" si="16"/>
        <v>12</v>
      </c>
    </row>
    <row r="320" spans="1:7" ht="15" hidden="1" customHeight="1" x14ac:dyDescent="0.25">
      <c r="A320" s="15">
        <v>510103010008</v>
      </c>
      <c r="B320" s="16" t="s">
        <v>404</v>
      </c>
      <c r="C320" s="14">
        <v>4150000</v>
      </c>
      <c r="D320" s="14">
        <v>4150000</v>
      </c>
      <c r="E320" s="12">
        <f t="shared" si="17"/>
        <v>0</v>
      </c>
      <c r="F320" s="12">
        <f t="shared" si="18"/>
        <v>0</v>
      </c>
      <c r="G320" s="7">
        <f t="shared" si="16"/>
        <v>12</v>
      </c>
    </row>
    <row r="321" spans="1:7" ht="15" hidden="1" customHeight="1" x14ac:dyDescent="0.25">
      <c r="A321" s="15">
        <v>510103010009</v>
      </c>
      <c r="B321" s="16" t="s">
        <v>405</v>
      </c>
      <c r="C321" s="14">
        <v>34374971</v>
      </c>
      <c r="D321" s="14">
        <v>32171066</v>
      </c>
      <c r="E321" s="12">
        <f t="shared" si="17"/>
        <v>-2203905</v>
      </c>
      <c r="F321" s="12">
        <f t="shared" si="18"/>
        <v>-6.4113654088610001</v>
      </c>
      <c r="G321" s="7">
        <f t="shared" si="16"/>
        <v>12</v>
      </c>
    </row>
    <row r="322" spans="1:7" ht="15" hidden="1" customHeight="1" x14ac:dyDescent="0.25">
      <c r="A322" s="15">
        <v>510103010010</v>
      </c>
      <c r="B322" s="16" t="s">
        <v>406</v>
      </c>
      <c r="C322" s="14">
        <v>233437500</v>
      </c>
      <c r="D322" s="14">
        <v>233437500</v>
      </c>
      <c r="E322" s="12">
        <f t="shared" si="17"/>
        <v>0</v>
      </c>
      <c r="F322" s="12">
        <f t="shared" si="18"/>
        <v>0</v>
      </c>
      <c r="G322" s="7">
        <f t="shared" si="16"/>
        <v>12</v>
      </c>
    </row>
    <row r="323" spans="1:7" ht="15" hidden="1" customHeight="1" x14ac:dyDescent="0.25">
      <c r="A323" s="15">
        <v>510103010011</v>
      </c>
      <c r="B323" s="16" t="s">
        <v>407</v>
      </c>
      <c r="C323" s="14">
        <v>6072608</v>
      </c>
      <c r="D323" s="14">
        <v>6072608</v>
      </c>
      <c r="E323" s="12">
        <f t="shared" si="17"/>
        <v>0</v>
      </c>
      <c r="F323" s="12">
        <f t="shared" si="18"/>
        <v>0</v>
      </c>
      <c r="G323" s="7">
        <f t="shared" si="16"/>
        <v>12</v>
      </c>
    </row>
    <row r="324" spans="1:7" ht="15" hidden="1" customHeight="1" x14ac:dyDescent="0.25">
      <c r="A324" s="15">
        <v>510103010012</v>
      </c>
      <c r="B324" s="16" t="s">
        <v>408</v>
      </c>
      <c r="C324" s="14">
        <v>17828920</v>
      </c>
      <c r="D324" s="14">
        <v>17218421</v>
      </c>
      <c r="E324" s="12">
        <f t="shared" si="17"/>
        <v>-610499</v>
      </c>
      <c r="F324" s="12">
        <f t="shared" si="18"/>
        <v>-3.4242062895565182</v>
      </c>
      <c r="G324" s="7">
        <f t="shared" si="16"/>
        <v>12</v>
      </c>
    </row>
    <row r="325" spans="1:7" ht="15" hidden="1" customHeight="1" x14ac:dyDescent="0.25">
      <c r="A325" s="15">
        <v>510103010015</v>
      </c>
      <c r="B325" s="16" t="s">
        <v>409</v>
      </c>
      <c r="C325" s="14">
        <v>1127464004</v>
      </c>
      <c r="D325" s="14">
        <v>1075360000</v>
      </c>
      <c r="E325" s="12">
        <f t="shared" si="17"/>
        <v>-52104004</v>
      </c>
      <c r="F325" s="12">
        <f t="shared" si="18"/>
        <v>-4.6213452327654085</v>
      </c>
      <c r="G325" s="7">
        <f t="shared" si="16"/>
        <v>12</v>
      </c>
    </row>
    <row r="326" spans="1:7" ht="15" hidden="1" customHeight="1" x14ac:dyDescent="0.25">
      <c r="A326" s="15">
        <v>510103010016</v>
      </c>
      <c r="B326" s="16" t="s">
        <v>410</v>
      </c>
      <c r="C326" s="14">
        <v>1090266002</v>
      </c>
      <c r="D326" s="14">
        <v>1082046050</v>
      </c>
      <c r="E326" s="12">
        <f t="shared" si="17"/>
        <v>-8219952</v>
      </c>
      <c r="F326" s="12">
        <f t="shared" si="18"/>
        <v>-0.75394004627505573</v>
      </c>
      <c r="G326" s="7">
        <f t="shared" si="16"/>
        <v>12</v>
      </c>
    </row>
    <row r="327" spans="1:7" ht="15" hidden="1" customHeight="1" x14ac:dyDescent="0.25">
      <c r="A327" s="15">
        <v>510103010019</v>
      </c>
      <c r="B327" s="16" t="s">
        <v>411</v>
      </c>
      <c r="C327" s="14">
        <v>875959617</v>
      </c>
      <c r="D327" s="14">
        <v>756042161</v>
      </c>
      <c r="E327" s="12">
        <f t="shared" si="17"/>
        <v>-119917456</v>
      </c>
      <c r="F327" s="12">
        <f t="shared" si="18"/>
        <v>-13.689838398109625</v>
      </c>
      <c r="G327" s="7">
        <f t="shared" si="16"/>
        <v>12</v>
      </c>
    </row>
    <row r="328" spans="1:7" ht="15" hidden="1" customHeight="1" x14ac:dyDescent="0.25">
      <c r="A328" s="15">
        <v>51010302</v>
      </c>
      <c r="B328" s="16" t="s">
        <v>178</v>
      </c>
      <c r="C328" s="14">
        <v>773024230</v>
      </c>
      <c r="D328" s="14">
        <v>523247214</v>
      </c>
      <c r="E328" s="12">
        <f t="shared" si="17"/>
        <v>-249777016</v>
      </c>
      <c r="F328" s="12">
        <f t="shared" si="18"/>
        <v>-32.31166712588039</v>
      </c>
      <c r="G328" s="7">
        <f t="shared" si="16"/>
        <v>8</v>
      </c>
    </row>
    <row r="329" spans="1:7" ht="15" hidden="1" customHeight="1" x14ac:dyDescent="0.25">
      <c r="A329" s="15">
        <v>510103020001</v>
      </c>
      <c r="B329" s="16" t="s">
        <v>412</v>
      </c>
      <c r="C329" s="14">
        <v>3750000</v>
      </c>
      <c r="D329" s="14">
        <v>250000</v>
      </c>
      <c r="E329" s="12">
        <f t="shared" si="17"/>
        <v>-3500000</v>
      </c>
      <c r="F329" s="12">
        <f t="shared" si="18"/>
        <v>-93.333333333333329</v>
      </c>
      <c r="G329" s="7">
        <f t="shared" si="16"/>
        <v>12</v>
      </c>
    </row>
    <row r="330" spans="1:7" ht="15" hidden="1" customHeight="1" x14ac:dyDescent="0.25">
      <c r="A330" s="15">
        <v>510103020002</v>
      </c>
      <c r="B330" s="16" t="s">
        <v>413</v>
      </c>
      <c r="C330" s="14">
        <v>97500000</v>
      </c>
      <c r="D330" s="14">
        <v>65000000</v>
      </c>
      <c r="E330" s="12">
        <f t="shared" si="17"/>
        <v>-32500000</v>
      </c>
      <c r="F330" s="12">
        <f t="shared" si="18"/>
        <v>-33.333333333333329</v>
      </c>
      <c r="G330" s="7">
        <f t="shared" si="16"/>
        <v>12</v>
      </c>
    </row>
    <row r="331" spans="1:7" ht="15" hidden="1" customHeight="1" x14ac:dyDescent="0.25">
      <c r="A331" s="15">
        <v>510103020003</v>
      </c>
      <c r="B331" s="16" t="s">
        <v>414</v>
      </c>
      <c r="C331" s="14">
        <v>3350000</v>
      </c>
      <c r="D331" s="14">
        <v>1725000</v>
      </c>
      <c r="E331" s="12">
        <f t="shared" si="17"/>
        <v>-1625000</v>
      </c>
      <c r="F331" s="12">
        <f t="shared" si="18"/>
        <v>-48.507462686567166</v>
      </c>
      <c r="G331" s="7">
        <f t="shared" si="16"/>
        <v>12</v>
      </c>
    </row>
    <row r="332" spans="1:7" ht="15" hidden="1" customHeight="1" x14ac:dyDescent="0.25">
      <c r="A332" s="15">
        <v>510103020004</v>
      </c>
      <c r="B332" s="16" t="s">
        <v>415</v>
      </c>
      <c r="C332" s="14">
        <v>69500000</v>
      </c>
      <c r="D332" s="14">
        <v>32900000</v>
      </c>
      <c r="E332" s="12">
        <f t="shared" si="17"/>
        <v>-36600000</v>
      </c>
      <c r="F332" s="12">
        <f t="shared" si="18"/>
        <v>-52.661870503597122</v>
      </c>
      <c r="G332" s="7">
        <f t="shared" si="16"/>
        <v>12</v>
      </c>
    </row>
    <row r="333" spans="1:7" ht="15" hidden="1" customHeight="1" x14ac:dyDescent="0.25">
      <c r="A333" s="15">
        <v>510103020005</v>
      </c>
      <c r="B333" s="16" t="s">
        <v>416</v>
      </c>
      <c r="C333" s="14">
        <v>242000000</v>
      </c>
      <c r="D333" s="14">
        <v>232708080</v>
      </c>
      <c r="E333" s="12">
        <f t="shared" si="17"/>
        <v>-9291920</v>
      </c>
      <c r="F333" s="12">
        <f t="shared" si="18"/>
        <v>-3.8396363636363637</v>
      </c>
      <c r="G333" s="7">
        <f t="shared" si="16"/>
        <v>12</v>
      </c>
    </row>
    <row r="334" spans="1:7" ht="15" hidden="1" customHeight="1" x14ac:dyDescent="0.25">
      <c r="A334" s="15">
        <v>510103020006</v>
      </c>
      <c r="B334" s="16" t="s">
        <v>417</v>
      </c>
      <c r="C334" s="14">
        <v>29050000</v>
      </c>
      <c r="D334" s="14">
        <v>27260000</v>
      </c>
      <c r="E334" s="12">
        <f t="shared" si="17"/>
        <v>-1790000</v>
      </c>
      <c r="F334" s="12">
        <f t="shared" si="18"/>
        <v>-6.1617900172117039</v>
      </c>
      <c r="G334" s="7">
        <f t="shared" ref="G334:G397" si="19">LEN(A334)</f>
        <v>12</v>
      </c>
    </row>
    <row r="335" spans="1:7" ht="15" hidden="1" customHeight="1" x14ac:dyDescent="0.25">
      <c r="A335" s="15">
        <v>510103020009</v>
      </c>
      <c r="B335" s="16" t="s">
        <v>418</v>
      </c>
      <c r="C335" s="14">
        <v>23000000</v>
      </c>
      <c r="D335" s="14">
        <v>21077391</v>
      </c>
      <c r="E335" s="12">
        <f t="shared" si="17"/>
        <v>-1922609</v>
      </c>
      <c r="F335" s="12">
        <f t="shared" si="18"/>
        <v>-8.3591695652173925</v>
      </c>
      <c r="G335" s="7">
        <f t="shared" si="19"/>
        <v>12</v>
      </c>
    </row>
    <row r="336" spans="1:7" ht="15" hidden="1" customHeight="1" x14ac:dyDescent="0.25">
      <c r="A336" s="15">
        <v>510103020011</v>
      </c>
      <c r="B336" s="16" t="s">
        <v>419</v>
      </c>
      <c r="C336" s="14">
        <v>0</v>
      </c>
      <c r="D336" s="14">
        <v>0</v>
      </c>
      <c r="E336" s="12">
        <f t="shared" si="17"/>
        <v>0</v>
      </c>
      <c r="F336" s="12">
        <f t="shared" si="18"/>
        <v>0</v>
      </c>
      <c r="G336" s="7">
        <f t="shared" si="19"/>
        <v>12</v>
      </c>
    </row>
    <row r="337" spans="1:7" ht="15" hidden="1" customHeight="1" x14ac:dyDescent="0.25">
      <c r="A337" s="15">
        <v>510103020013</v>
      </c>
      <c r="B337" s="16" t="s">
        <v>420</v>
      </c>
      <c r="C337" s="14">
        <v>13000000</v>
      </c>
      <c r="D337" s="14">
        <v>13000000</v>
      </c>
      <c r="E337" s="12">
        <f t="shared" ref="E337:E400" si="20">D337-C337</f>
        <v>0</v>
      </c>
      <c r="F337" s="12">
        <f t="shared" ref="F337:F400" si="21">IFERROR(E337/C337*100,0)</f>
        <v>0</v>
      </c>
      <c r="G337" s="7">
        <f t="shared" si="19"/>
        <v>12</v>
      </c>
    </row>
    <row r="338" spans="1:7" ht="15" hidden="1" customHeight="1" x14ac:dyDescent="0.25">
      <c r="A338" s="15">
        <v>510103020014</v>
      </c>
      <c r="B338" s="16" t="s">
        <v>421</v>
      </c>
      <c r="C338" s="14">
        <v>21838480</v>
      </c>
      <c r="D338" s="14">
        <v>21838480</v>
      </c>
      <c r="E338" s="12">
        <f t="shared" si="20"/>
        <v>0</v>
      </c>
      <c r="F338" s="12">
        <f t="shared" si="21"/>
        <v>0</v>
      </c>
      <c r="G338" s="7">
        <f t="shared" si="19"/>
        <v>12</v>
      </c>
    </row>
    <row r="339" spans="1:7" ht="15" hidden="1" customHeight="1" x14ac:dyDescent="0.25">
      <c r="A339" s="15">
        <v>510103020015</v>
      </c>
      <c r="B339" s="16" t="s">
        <v>422</v>
      </c>
      <c r="C339" s="14">
        <v>10907000</v>
      </c>
      <c r="D339" s="14">
        <v>2161934</v>
      </c>
      <c r="E339" s="12">
        <f t="shared" si="20"/>
        <v>-8745066</v>
      </c>
      <c r="F339" s="12">
        <f t="shared" si="21"/>
        <v>-80.178472540570283</v>
      </c>
      <c r="G339" s="7">
        <f t="shared" si="19"/>
        <v>12</v>
      </c>
    </row>
    <row r="340" spans="1:7" ht="15" hidden="1" customHeight="1" x14ac:dyDescent="0.25">
      <c r="A340" s="15">
        <v>510103020017</v>
      </c>
      <c r="B340" s="16" t="s">
        <v>423</v>
      </c>
      <c r="C340" s="14">
        <v>16400000</v>
      </c>
      <c r="D340" s="14">
        <v>8366000</v>
      </c>
      <c r="E340" s="12">
        <f t="shared" si="20"/>
        <v>-8034000</v>
      </c>
      <c r="F340" s="12">
        <f t="shared" si="21"/>
        <v>-48.987804878048777</v>
      </c>
      <c r="G340" s="7">
        <f t="shared" si="19"/>
        <v>12</v>
      </c>
    </row>
    <row r="341" spans="1:7" ht="15" hidden="1" customHeight="1" x14ac:dyDescent="0.25">
      <c r="A341" s="15">
        <v>510103020018</v>
      </c>
      <c r="B341" s="16" t="s">
        <v>424</v>
      </c>
      <c r="C341" s="14">
        <v>1500000</v>
      </c>
      <c r="D341" s="14">
        <v>1175000</v>
      </c>
      <c r="E341" s="12">
        <f t="shared" si="20"/>
        <v>-325000</v>
      </c>
      <c r="F341" s="12">
        <f t="shared" si="21"/>
        <v>-21.666666666666668</v>
      </c>
      <c r="G341" s="7">
        <f t="shared" si="19"/>
        <v>12</v>
      </c>
    </row>
    <row r="342" spans="1:7" ht="15" hidden="1" customHeight="1" x14ac:dyDescent="0.25">
      <c r="A342" s="15">
        <v>510103020020</v>
      </c>
      <c r="B342" s="16" t="s">
        <v>425</v>
      </c>
      <c r="C342" s="14">
        <v>4900000</v>
      </c>
      <c r="D342" s="14">
        <v>1875000</v>
      </c>
      <c r="E342" s="12">
        <f t="shared" si="20"/>
        <v>-3025000</v>
      </c>
      <c r="F342" s="12">
        <f t="shared" si="21"/>
        <v>-61.734693877551017</v>
      </c>
      <c r="G342" s="7">
        <f t="shared" si="19"/>
        <v>12</v>
      </c>
    </row>
    <row r="343" spans="1:7" ht="15" hidden="1" customHeight="1" x14ac:dyDescent="0.25">
      <c r="A343" s="15">
        <v>510103020024</v>
      </c>
      <c r="B343" s="16" t="s">
        <v>426</v>
      </c>
      <c r="C343" s="14">
        <v>3650000</v>
      </c>
      <c r="D343" s="14">
        <v>625000</v>
      </c>
      <c r="E343" s="12">
        <f t="shared" si="20"/>
        <v>-3025000</v>
      </c>
      <c r="F343" s="12">
        <f t="shared" si="21"/>
        <v>-82.876712328767127</v>
      </c>
      <c r="G343" s="7">
        <f t="shared" si="19"/>
        <v>12</v>
      </c>
    </row>
    <row r="344" spans="1:7" ht="15" hidden="1" customHeight="1" x14ac:dyDescent="0.25">
      <c r="A344" s="15">
        <v>510103020027</v>
      </c>
      <c r="B344" s="16" t="s">
        <v>427</v>
      </c>
      <c r="C344" s="14">
        <v>1292750</v>
      </c>
      <c r="D344" s="14">
        <v>1233185</v>
      </c>
      <c r="E344" s="12">
        <f t="shared" si="20"/>
        <v>-59565</v>
      </c>
      <c r="F344" s="12">
        <f t="shared" si="21"/>
        <v>-4.6076194159736996</v>
      </c>
      <c r="G344" s="7">
        <f t="shared" si="19"/>
        <v>12</v>
      </c>
    </row>
    <row r="345" spans="1:7" ht="15" hidden="1" customHeight="1" x14ac:dyDescent="0.25">
      <c r="A345" s="15">
        <v>510103020031</v>
      </c>
      <c r="B345" s="16" t="s">
        <v>428</v>
      </c>
      <c r="C345" s="14">
        <v>105500000</v>
      </c>
      <c r="D345" s="14">
        <v>49315207</v>
      </c>
      <c r="E345" s="12">
        <f t="shared" si="20"/>
        <v>-56184793</v>
      </c>
      <c r="F345" s="12">
        <f t="shared" si="21"/>
        <v>-53.255727962085309</v>
      </c>
      <c r="G345" s="7">
        <f t="shared" si="19"/>
        <v>12</v>
      </c>
    </row>
    <row r="346" spans="1:7" ht="15" hidden="1" customHeight="1" x14ac:dyDescent="0.25">
      <c r="A346" s="15">
        <v>510103020032</v>
      </c>
      <c r="B346" s="16" t="s">
        <v>429</v>
      </c>
      <c r="C346" s="14">
        <v>15000000</v>
      </c>
      <c r="D346" s="14">
        <v>10125000</v>
      </c>
      <c r="E346" s="12">
        <f t="shared" si="20"/>
        <v>-4875000</v>
      </c>
      <c r="F346" s="12">
        <f t="shared" si="21"/>
        <v>-32.5</v>
      </c>
      <c r="G346" s="7">
        <f t="shared" si="19"/>
        <v>12</v>
      </c>
    </row>
    <row r="347" spans="1:7" ht="15" hidden="1" customHeight="1" x14ac:dyDescent="0.25">
      <c r="A347" s="15">
        <v>510103020038</v>
      </c>
      <c r="B347" s="16" t="s">
        <v>430</v>
      </c>
      <c r="C347" s="14">
        <v>16500000</v>
      </c>
      <c r="D347" s="14">
        <v>8687999</v>
      </c>
      <c r="E347" s="12">
        <f t="shared" si="20"/>
        <v>-7812001</v>
      </c>
      <c r="F347" s="12">
        <f t="shared" si="21"/>
        <v>-47.345460606060605</v>
      </c>
      <c r="G347" s="7">
        <f t="shared" si="19"/>
        <v>12</v>
      </c>
    </row>
    <row r="348" spans="1:7" ht="15" hidden="1" customHeight="1" x14ac:dyDescent="0.25">
      <c r="A348" s="15">
        <v>510103020041</v>
      </c>
      <c r="B348" s="16" t="s">
        <v>431</v>
      </c>
      <c r="C348" s="14">
        <v>7425000</v>
      </c>
      <c r="D348" s="14">
        <v>0</v>
      </c>
      <c r="E348" s="12">
        <f t="shared" si="20"/>
        <v>-7425000</v>
      </c>
      <c r="F348" s="12">
        <f t="shared" si="21"/>
        <v>-100</v>
      </c>
      <c r="G348" s="7">
        <f t="shared" si="19"/>
        <v>12</v>
      </c>
    </row>
    <row r="349" spans="1:7" ht="15" hidden="1" customHeight="1" x14ac:dyDescent="0.25">
      <c r="A349" s="15">
        <v>510103020043</v>
      </c>
      <c r="B349" s="16" t="s">
        <v>432</v>
      </c>
      <c r="C349" s="14">
        <v>3900000</v>
      </c>
      <c r="D349" s="14">
        <v>0</v>
      </c>
      <c r="E349" s="12">
        <f t="shared" si="20"/>
        <v>-3900000</v>
      </c>
      <c r="F349" s="12">
        <f t="shared" si="21"/>
        <v>-100</v>
      </c>
      <c r="G349" s="7">
        <f t="shared" si="19"/>
        <v>12</v>
      </c>
    </row>
    <row r="350" spans="1:7" ht="15" hidden="1" customHeight="1" x14ac:dyDescent="0.25">
      <c r="A350" s="15">
        <v>510103020044</v>
      </c>
      <c r="B350" s="16" t="s">
        <v>433</v>
      </c>
      <c r="C350" s="14">
        <v>83061000</v>
      </c>
      <c r="D350" s="14">
        <v>23923938</v>
      </c>
      <c r="E350" s="12">
        <f t="shared" si="20"/>
        <v>-59137062</v>
      </c>
      <c r="F350" s="12">
        <f t="shared" si="21"/>
        <v>-71.197146675335006</v>
      </c>
      <c r="G350" s="7">
        <f t="shared" si="19"/>
        <v>12</v>
      </c>
    </row>
    <row r="351" spans="1:7" ht="15" hidden="1" customHeight="1" x14ac:dyDescent="0.25">
      <c r="A351" s="15">
        <v>51010303</v>
      </c>
      <c r="B351" s="16" t="s">
        <v>179</v>
      </c>
      <c r="C351" s="14">
        <v>128091130984</v>
      </c>
      <c r="D351" s="14">
        <v>121795585600</v>
      </c>
      <c r="E351" s="12">
        <f t="shared" si="20"/>
        <v>-6295545384</v>
      </c>
      <c r="F351" s="12">
        <f t="shared" si="21"/>
        <v>-4.9148956181723333</v>
      </c>
      <c r="G351" s="7">
        <f t="shared" si="19"/>
        <v>8</v>
      </c>
    </row>
    <row r="352" spans="1:7" hidden="1" x14ac:dyDescent="0.25">
      <c r="A352" s="15">
        <v>510103030001</v>
      </c>
      <c r="B352" s="16" t="s">
        <v>434</v>
      </c>
      <c r="C352" s="14">
        <v>128091130984</v>
      </c>
      <c r="D352" s="14">
        <v>121795585600</v>
      </c>
      <c r="E352" s="12">
        <f t="shared" si="20"/>
        <v>-6295545384</v>
      </c>
      <c r="F352" s="12">
        <f t="shared" si="21"/>
        <v>-4.9148956181723333</v>
      </c>
      <c r="G352" s="7">
        <f t="shared" si="19"/>
        <v>12</v>
      </c>
    </row>
    <row r="353" spans="1:7" ht="15" hidden="1" customHeight="1" x14ac:dyDescent="0.25">
      <c r="A353" s="15">
        <v>51010305</v>
      </c>
      <c r="B353" s="16" t="s">
        <v>180</v>
      </c>
      <c r="C353" s="14">
        <v>195000000</v>
      </c>
      <c r="D353" s="14">
        <v>130000000</v>
      </c>
      <c r="E353" s="12">
        <f t="shared" si="20"/>
        <v>-65000000</v>
      </c>
      <c r="F353" s="12">
        <f t="shared" si="21"/>
        <v>-33.333333333333329</v>
      </c>
      <c r="G353" s="7">
        <f t="shared" si="19"/>
        <v>8</v>
      </c>
    </row>
    <row r="354" spans="1:7" hidden="1" x14ac:dyDescent="0.25">
      <c r="A354" s="15">
        <v>510103050001</v>
      </c>
      <c r="B354" s="16" t="s">
        <v>435</v>
      </c>
      <c r="C354" s="14">
        <v>195000000</v>
      </c>
      <c r="D354" s="14">
        <v>130000000</v>
      </c>
      <c r="E354" s="12">
        <f t="shared" si="20"/>
        <v>-65000000</v>
      </c>
      <c r="F354" s="12">
        <f t="shared" si="21"/>
        <v>-33.333333333333329</v>
      </c>
      <c r="G354" s="7">
        <f t="shared" si="19"/>
        <v>12</v>
      </c>
    </row>
    <row r="355" spans="1:7" ht="15" hidden="1" customHeight="1" x14ac:dyDescent="0.25">
      <c r="A355" s="15">
        <v>51010306</v>
      </c>
      <c r="B355" s="16" t="s">
        <v>728</v>
      </c>
      <c r="C355" s="14">
        <v>2181600874</v>
      </c>
      <c r="D355" s="14">
        <v>2132911396</v>
      </c>
      <c r="E355" s="12">
        <f t="shared" si="20"/>
        <v>-48689478</v>
      </c>
      <c r="F355" s="12">
        <f t="shared" si="21"/>
        <v>-2.2318233633050881</v>
      </c>
      <c r="G355" s="7">
        <f t="shared" si="19"/>
        <v>8</v>
      </c>
    </row>
    <row r="356" spans="1:7" ht="15" hidden="1" customHeight="1" x14ac:dyDescent="0.25">
      <c r="A356" s="15">
        <v>510103060001</v>
      </c>
      <c r="B356" s="16" t="s">
        <v>728</v>
      </c>
      <c r="C356" s="14">
        <v>2181600874</v>
      </c>
      <c r="D356" s="14">
        <v>2132911396</v>
      </c>
      <c r="E356" s="12">
        <f t="shared" si="20"/>
        <v>-48689478</v>
      </c>
      <c r="F356" s="12">
        <f t="shared" si="21"/>
        <v>-2.2318233633050881</v>
      </c>
      <c r="G356" s="7">
        <f t="shared" si="19"/>
        <v>12</v>
      </c>
    </row>
    <row r="357" spans="1:7" hidden="1" x14ac:dyDescent="0.25">
      <c r="A357" s="15">
        <v>51010307</v>
      </c>
      <c r="B357" s="16" t="s">
        <v>181</v>
      </c>
      <c r="C357" s="14">
        <v>509244946</v>
      </c>
      <c r="D357" s="14">
        <v>332414000</v>
      </c>
      <c r="E357" s="12">
        <f t="shared" si="20"/>
        <v>-176830946</v>
      </c>
      <c r="F357" s="12">
        <f t="shared" si="21"/>
        <v>-34.724143536222748</v>
      </c>
      <c r="G357" s="7">
        <f t="shared" si="19"/>
        <v>8</v>
      </c>
    </row>
    <row r="358" spans="1:7" ht="15" hidden="1" customHeight="1" x14ac:dyDescent="0.25">
      <c r="A358" s="15">
        <v>510103070001</v>
      </c>
      <c r="B358" s="16" t="s">
        <v>436</v>
      </c>
      <c r="C358" s="14">
        <v>161340000</v>
      </c>
      <c r="D358" s="14">
        <v>160840000</v>
      </c>
      <c r="E358" s="12">
        <f t="shared" si="20"/>
        <v>-500000</v>
      </c>
      <c r="F358" s="12">
        <f t="shared" si="21"/>
        <v>-0.3099045493987852</v>
      </c>
      <c r="G358" s="7">
        <f t="shared" si="19"/>
        <v>12</v>
      </c>
    </row>
    <row r="359" spans="1:7" ht="15" hidden="1" customHeight="1" x14ac:dyDescent="0.25">
      <c r="A359" s="15">
        <v>510103070002</v>
      </c>
      <c r="B359" s="16" t="s">
        <v>437</v>
      </c>
      <c r="C359" s="14">
        <v>346404946</v>
      </c>
      <c r="D359" s="14">
        <v>170074000</v>
      </c>
      <c r="E359" s="12">
        <f t="shared" si="20"/>
        <v>-176330946</v>
      </c>
      <c r="F359" s="12">
        <f t="shared" si="21"/>
        <v>-50.903125961717642</v>
      </c>
      <c r="G359" s="7">
        <f t="shared" si="19"/>
        <v>12</v>
      </c>
    </row>
    <row r="360" spans="1:7" ht="15" hidden="1" customHeight="1" x14ac:dyDescent="0.25">
      <c r="A360" s="15">
        <v>510103070003</v>
      </c>
      <c r="B360" s="16" t="s">
        <v>740</v>
      </c>
      <c r="C360" s="14">
        <v>1500000</v>
      </c>
      <c r="D360" s="14">
        <v>1500000</v>
      </c>
      <c r="E360" s="12">
        <f t="shared" si="20"/>
        <v>0</v>
      </c>
      <c r="F360" s="12">
        <f t="shared" si="21"/>
        <v>0</v>
      </c>
      <c r="G360" s="7">
        <f t="shared" si="19"/>
        <v>12</v>
      </c>
    </row>
    <row r="361" spans="1:7" hidden="1" x14ac:dyDescent="0.25">
      <c r="A361" s="15">
        <v>51010308</v>
      </c>
      <c r="B361" s="16" t="s">
        <v>182</v>
      </c>
      <c r="C361" s="14">
        <v>726420000</v>
      </c>
      <c r="D361" s="14">
        <v>717510000</v>
      </c>
      <c r="E361" s="12">
        <f t="shared" si="20"/>
        <v>-8910000</v>
      </c>
      <c r="F361" s="12">
        <f t="shared" si="21"/>
        <v>-1.22656314528785</v>
      </c>
      <c r="G361" s="7">
        <f t="shared" si="19"/>
        <v>8</v>
      </c>
    </row>
    <row r="362" spans="1:7" ht="15" hidden="1" customHeight="1" x14ac:dyDescent="0.25">
      <c r="A362" s="15">
        <v>510103080002</v>
      </c>
      <c r="B362" s="16" t="s">
        <v>438</v>
      </c>
      <c r="C362" s="14">
        <v>726420000</v>
      </c>
      <c r="D362" s="14">
        <v>717510000</v>
      </c>
      <c r="E362" s="12">
        <f t="shared" si="20"/>
        <v>-8910000</v>
      </c>
      <c r="F362" s="12">
        <f t="shared" si="21"/>
        <v>-1.22656314528785</v>
      </c>
      <c r="G362" s="7">
        <f t="shared" si="19"/>
        <v>12</v>
      </c>
    </row>
    <row r="363" spans="1:7" ht="15" hidden="1" customHeight="1" x14ac:dyDescent="0.25">
      <c r="A363" s="15">
        <v>51010309</v>
      </c>
      <c r="B363" s="16" t="s">
        <v>183</v>
      </c>
      <c r="C363" s="14">
        <v>37486387966</v>
      </c>
      <c r="D363" s="14">
        <v>37450883150</v>
      </c>
      <c r="E363" s="12">
        <f t="shared" si="20"/>
        <v>-35504816</v>
      </c>
      <c r="F363" s="12">
        <f t="shared" si="21"/>
        <v>-9.4713889298170637E-2</v>
      </c>
      <c r="G363" s="7">
        <f t="shared" si="19"/>
        <v>8</v>
      </c>
    </row>
    <row r="364" spans="1:7" hidden="1" x14ac:dyDescent="0.25">
      <c r="A364" s="15">
        <v>510103090001</v>
      </c>
      <c r="B364" s="16" t="s">
        <v>439</v>
      </c>
      <c r="C364" s="14">
        <v>37486387966</v>
      </c>
      <c r="D364" s="14">
        <v>37450883150</v>
      </c>
      <c r="E364" s="12">
        <f t="shared" si="20"/>
        <v>-35504816</v>
      </c>
      <c r="F364" s="12">
        <f t="shared" si="21"/>
        <v>-9.4713889298170637E-2</v>
      </c>
      <c r="G364" s="7">
        <f t="shared" si="19"/>
        <v>12</v>
      </c>
    </row>
    <row r="365" spans="1:7" ht="15" hidden="1" customHeight="1" x14ac:dyDescent="0.25">
      <c r="A365" s="15">
        <v>51010311</v>
      </c>
      <c r="B365" s="16" t="s">
        <v>184</v>
      </c>
      <c r="C365" s="14">
        <v>2481961568</v>
      </c>
      <c r="D365" s="14">
        <v>2233500000</v>
      </c>
      <c r="E365" s="12">
        <f t="shared" si="20"/>
        <v>-248461568</v>
      </c>
      <c r="F365" s="12">
        <f t="shared" si="21"/>
        <v>-10.010693606356439</v>
      </c>
      <c r="G365" s="7">
        <f t="shared" si="19"/>
        <v>8</v>
      </c>
    </row>
    <row r="366" spans="1:7" hidden="1" x14ac:dyDescent="0.25">
      <c r="A366" s="15">
        <v>510103110001</v>
      </c>
      <c r="B366" s="16" t="s">
        <v>440</v>
      </c>
      <c r="C366" s="14">
        <v>2481961568</v>
      </c>
      <c r="D366" s="14">
        <v>2233500000</v>
      </c>
      <c r="E366" s="12">
        <f t="shared" si="20"/>
        <v>-248461568</v>
      </c>
      <c r="F366" s="12">
        <f t="shared" si="21"/>
        <v>-10.010693606356439</v>
      </c>
      <c r="G366" s="7">
        <f t="shared" si="19"/>
        <v>12</v>
      </c>
    </row>
    <row r="367" spans="1:7" x14ac:dyDescent="0.25">
      <c r="A367" s="15">
        <v>510104</v>
      </c>
      <c r="B367" s="16" t="s">
        <v>185</v>
      </c>
      <c r="C367" s="14">
        <v>24614688480</v>
      </c>
      <c r="D367" s="14">
        <v>23684470309</v>
      </c>
      <c r="E367" s="12">
        <f t="shared" si="20"/>
        <v>-930218171</v>
      </c>
      <c r="F367" s="12">
        <f t="shared" si="21"/>
        <v>-3.7791181950396151</v>
      </c>
      <c r="G367" s="7">
        <f t="shared" si="19"/>
        <v>6</v>
      </c>
    </row>
    <row r="368" spans="1:7" hidden="1" x14ac:dyDescent="0.25">
      <c r="A368" s="15">
        <v>51010401</v>
      </c>
      <c r="B368" s="16" t="s">
        <v>186</v>
      </c>
      <c r="C368" s="14">
        <v>1017494546</v>
      </c>
      <c r="D368" s="14">
        <v>983325000</v>
      </c>
      <c r="E368" s="12">
        <f t="shared" si="20"/>
        <v>-34169546</v>
      </c>
      <c r="F368" s="12">
        <f t="shared" si="21"/>
        <v>-3.3582043397016892</v>
      </c>
      <c r="G368" s="7">
        <f t="shared" si="19"/>
        <v>8</v>
      </c>
    </row>
    <row r="369" spans="1:7" hidden="1" x14ac:dyDescent="0.25">
      <c r="A369" s="15">
        <v>510104010001</v>
      </c>
      <c r="B369" s="16" t="s">
        <v>186</v>
      </c>
      <c r="C369" s="14">
        <v>1017494546</v>
      </c>
      <c r="D369" s="14">
        <v>983325000</v>
      </c>
      <c r="E369" s="12">
        <f t="shared" si="20"/>
        <v>-34169546</v>
      </c>
      <c r="F369" s="12">
        <f t="shared" si="21"/>
        <v>-3.3582043397016892</v>
      </c>
      <c r="G369" s="7">
        <f t="shared" si="19"/>
        <v>12</v>
      </c>
    </row>
    <row r="370" spans="1:7" hidden="1" x14ac:dyDescent="0.25">
      <c r="A370" s="15">
        <v>51010402</v>
      </c>
      <c r="B370" s="16" t="s">
        <v>187</v>
      </c>
      <c r="C370" s="14">
        <v>126701041</v>
      </c>
      <c r="D370" s="14">
        <v>88725000</v>
      </c>
      <c r="E370" s="12">
        <f t="shared" si="20"/>
        <v>-37976041</v>
      </c>
      <c r="F370" s="12">
        <f t="shared" si="21"/>
        <v>-29.972951050970448</v>
      </c>
      <c r="G370" s="7">
        <f t="shared" si="19"/>
        <v>8</v>
      </c>
    </row>
    <row r="371" spans="1:7" hidden="1" x14ac:dyDescent="0.25">
      <c r="A371" s="15">
        <v>510104020001</v>
      </c>
      <c r="B371" s="16" t="s">
        <v>187</v>
      </c>
      <c r="C371" s="14">
        <v>126701041</v>
      </c>
      <c r="D371" s="14">
        <v>88725000</v>
      </c>
      <c r="E371" s="12">
        <f t="shared" si="20"/>
        <v>-37976041</v>
      </c>
      <c r="F371" s="12">
        <f t="shared" si="21"/>
        <v>-29.972951050970448</v>
      </c>
      <c r="G371" s="7">
        <f t="shared" si="19"/>
        <v>12</v>
      </c>
    </row>
    <row r="372" spans="1:7" hidden="1" x14ac:dyDescent="0.25">
      <c r="A372" s="15">
        <v>51010403</v>
      </c>
      <c r="B372" s="16" t="s">
        <v>188</v>
      </c>
      <c r="C372" s="14">
        <v>118026797</v>
      </c>
      <c r="D372" s="14">
        <v>104719320</v>
      </c>
      <c r="E372" s="12">
        <f t="shared" si="20"/>
        <v>-13307477</v>
      </c>
      <c r="F372" s="12">
        <f t="shared" si="21"/>
        <v>-11.274962413832174</v>
      </c>
      <c r="G372" s="7">
        <f t="shared" si="19"/>
        <v>8</v>
      </c>
    </row>
    <row r="373" spans="1:7" hidden="1" x14ac:dyDescent="0.25">
      <c r="A373" s="15">
        <v>510104030001</v>
      </c>
      <c r="B373" s="16" t="s">
        <v>188</v>
      </c>
      <c r="C373" s="14">
        <v>118026797</v>
      </c>
      <c r="D373" s="14">
        <v>104719320</v>
      </c>
      <c r="E373" s="12">
        <f t="shared" si="20"/>
        <v>-13307477</v>
      </c>
      <c r="F373" s="12">
        <f t="shared" si="21"/>
        <v>-11.274962413832174</v>
      </c>
      <c r="G373" s="7">
        <f t="shared" si="19"/>
        <v>12</v>
      </c>
    </row>
    <row r="374" spans="1:7" hidden="1" x14ac:dyDescent="0.25">
      <c r="A374" s="15">
        <v>51010404</v>
      </c>
      <c r="B374" s="16" t="s">
        <v>189</v>
      </c>
      <c r="C374" s="14">
        <v>86960790</v>
      </c>
      <c r="D374" s="14">
        <v>84147000</v>
      </c>
      <c r="E374" s="12">
        <f t="shared" si="20"/>
        <v>-2813790</v>
      </c>
      <c r="F374" s="12">
        <f t="shared" si="21"/>
        <v>-3.2356996756814196</v>
      </c>
      <c r="G374" s="7">
        <f t="shared" si="19"/>
        <v>8</v>
      </c>
    </row>
    <row r="375" spans="1:7" hidden="1" x14ac:dyDescent="0.25">
      <c r="A375" s="15">
        <v>510104040001</v>
      </c>
      <c r="B375" s="16" t="s">
        <v>189</v>
      </c>
      <c r="C375" s="14">
        <v>86960790</v>
      </c>
      <c r="D375" s="14">
        <v>84147000</v>
      </c>
      <c r="E375" s="12">
        <f t="shared" si="20"/>
        <v>-2813790</v>
      </c>
      <c r="F375" s="12">
        <f t="shared" si="21"/>
        <v>-3.2356996756814196</v>
      </c>
      <c r="G375" s="7">
        <f t="shared" si="19"/>
        <v>12</v>
      </c>
    </row>
    <row r="376" spans="1:7" hidden="1" x14ac:dyDescent="0.25">
      <c r="A376" s="15">
        <v>51010405</v>
      </c>
      <c r="B376" s="16" t="s">
        <v>190</v>
      </c>
      <c r="C376" s="14">
        <v>1459944823</v>
      </c>
      <c r="D376" s="14">
        <v>1428257250</v>
      </c>
      <c r="E376" s="12">
        <f t="shared" si="20"/>
        <v>-31687573</v>
      </c>
      <c r="F376" s="12">
        <f t="shared" si="21"/>
        <v>-2.1704637395053115</v>
      </c>
      <c r="G376" s="7">
        <f t="shared" si="19"/>
        <v>8</v>
      </c>
    </row>
    <row r="377" spans="1:7" hidden="1" x14ac:dyDescent="0.25">
      <c r="A377" s="15">
        <v>510104050001</v>
      </c>
      <c r="B377" s="16" t="s">
        <v>190</v>
      </c>
      <c r="C377" s="14">
        <v>1459944823</v>
      </c>
      <c r="D377" s="14">
        <v>1428257250</v>
      </c>
      <c r="E377" s="12">
        <f t="shared" si="20"/>
        <v>-31687573</v>
      </c>
      <c r="F377" s="12">
        <f t="shared" si="21"/>
        <v>-2.1704637395053115</v>
      </c>
      <c r="G377" s="7">
        <f t="shared" si="19"/>
        <v>12</v>
      </c>
    </row>
    <row r="378" spans="1:7" ht="15" hidden="1" customHeight="1" x14ac:dyDescent="0.25">
      <c r="A378" s="15">
        <v>51010406</v>
      </c>
      <c r="B378" s="16" t="s">
        <v>191</v>
      </c>
      <c r="C378" s="14">
        <v>140366583</v>
      </c>
      <c r="D378" s="14">
        <v>94014375</v>
      </c>
      <c r="E378" s="12">
        <f t="shared" si="20"/>
        <v>-46352208</v>
      </c>
      <c r="F378" s="12">
        <f t="shared" si="21"/>
        <v>-33.022252881941284</v>
      </c>
      <c r="G378" s="7">
        <f t="shared" si="19"/>
        <v>8</v>
      </c>
    </row>
    <row r="379" spans="1:7" ht="15" hidden="1" customHeight="1" x14ac:dyDescent="0.25">
      <c r="A379" s="15">
        <v>510104060001</v>
      </c>
      <c r="B379" s="16" t="s">
        <v>191</v>
      </c>
      <c r="C379" s="14">
        <v>140366583</v>
      </c>
      <c r="D379" s="14">
        <v>94014375</v>
      </c>
      <c r="E379" s="12">
        <f t="shared" si="20"/>
        <v>-46352208</v>
      </c>
      <c r="F379" s="12">
        <f t="shared" si="21"/>
        <v>-33.022252881941284</v>
      </c>
      <c r="G379" s="7">
        <f t="shared" si="19"/>
        <v>12</v>
      </c>
    </row>
    <row r="380" spans="1:7" ht="15" hidden="1" customHeight="1" x14ac:dyDescent="0.25">
      <c r="A380" s="15">
        <v>51010407</v>
      </c>
      <c r="B380" s="16" t="s">
        <v>192</v>
      </c>
      <c r="C380" s="14">
        <v>40396949</v>
      </c>
      <c r="D380" s="14">
        <v>11875500</v>
      </c>
      <c r="E380" s="12">
        <f t="shared" si="20"/>
        <v>-28521449</v>
      </c>
      <c r="F380" s="12">
        <f t="shared" si="21"/>
        <v>-70.602977962518892</v>
      </c>
      <c r="G380" s="7">
        <f t="shared" si="19"/>
        <v>8</v>
      </c>
    </row>
    <row r="381" spans="1:7" ht="15" hidden="1" customHeight="1" x14ac:dyDescent="0.25">
      <c r="A381" s="15">
        <v>510104070001</v>
      </c>
      <c r="B381" s="16" t="s">
        <v>192</v>
      </c>
      <c r="C381" s="14">
        <v>40396949</v>
      </c>
      <c r="D381" s="14">
        <v>11875500</v>
      </c>
      <c r="E381" s="12">
        <f t="shared" si="20"/>
        <v>-28521449</v>
      </c>
      <c r="F381" s="12">
        <f t="shared" si="21"/>
        <v>-70.602977962518892</v>
      </c>
      <c r="G381" s="7">
        <f t="shared" si="19"/>
        <v>12</v>
      </c>
    </row>
    <row r="382" spans="1:7" ht="15" hidden="1" customHeight="1" x14ac:dyDescent="0.25">
      <c r="A382" s="15">
        <v>51010408</v>
      </c>
      <c r="B382" s="16" t="s">
        <v>193</v>
      </c>
      <c r="C382" s="14">
        <v>5627350000</v>
      </c>
      <c r="D382" s="14">
        <v>5565000000</v>
      </c>
      <c r="E382" s="12">
        <f t="shared" si="20"/>
        <v>-62350000</v>
      </c>
      <c r="F382" s="12">
        <f t="shared" si="21"/>
        <v>-1.1079815543728397</v>
      </c>
      <c r="G382" s="7">
        <f t="shared" si="19"/>
        <v>8</v>
      </c>
    </row>
    <row r="383" spans="1:7" ht="15" hidden="1" customHeight="1" x14ac:dyDescent="0.25">
      <c r="A383" s="15">
        <v>510104080001</v>
      </c>
      <c r="B383" s="16" t="s">
        <v>193</v>
      </c>
      <c r="C383" s="14">
        <v>5627350000</v>
      </c>
      <c r="D383" s="14">
        <v>5565000000</v>
      </c>
      <c r="E383" s="12">
        <f t="shared" si="20"/>
        <v>-62350000</v>
      </c>
      <c r="F383" s="12">
        <f t="shared" si="21"/>
        <v>-1.1079815543728397</v>
      </c>
      <c r="G383" s="7">
        <f t="shared" si="19"/>
        <v>12</v>
      </c>
    </row>
    <row r="384" spans="1:7" hidden="1" x14ac:dyDescent="0.25">
      <c r="A384" s="15">
        <v>51010409</v>
      </c>
      <c r="B384" s="16" t="s">
        <v>194</v>
      </c>
      <c r="C384" s="14">
        <v>1269187500</v>
      </c>
      <c r="D384" s="14">
        <v>924000000</v>
      </c>
      <c r="E384" s="12">
        <f t="shared" si="20"/>
        <v>-345187500</v>
      </c>
      <c r="F384" s="12">
        <f t="shared" si="21"/>
        <v>-27.197518097207858</v>
      </c>
      <c r="G384" s="7">
        <f t="shared" si="19"/>
        <v>8</v>
      </c>
    </row>
    <row r="385" spans="1:7" hidden="1" x14ac:dyDescent="0.25">
      <c r="A385" s="15">
        <v>510104090001</v>
      </c>
      <c r="B385" s="16" t="s">
        <v>194</v>
      </c>
      <c r="C385" s="14">
        <v>1269187500</v>
      </c>
      <c r="D385" s="14">
        <v>924000000</v>
      </c>
      <c r="E385" s="12">
        <f t="shared" si="20"/>
        <v>-345187500</v>
      </c>
      <c r="F385" s="12">
        <f t="shared" si="21"/>
        <v>-27.197518097207858</v>
      </c>
      <c r="G385" s="7">
        <f t="shared" si="19"/>
        <v>12</v>
      </c>
    </row>
    <row r="386" spans="1:7" ht="15" hidden="1" customHeight="1" x14ac:dyDescent="0.25">
      <c r="A386" s="15">
        <v>51010410</v>
      </c>
      <c r="B386" s="16" t="s">
        <v>195</v>
      </c>
      <c r="C386" s="14">
        <v>289791897</v>
      </c>
      <c r="D386" s="14">
        <v>226736692</v>
      </c>
      <c r="E386" s="12">
        <f t="shared" si="20"/>
        <v>-63055205</v>
      </c>
      <c r="F386" s="12">
        <f t="shared" si="21"/>
        <v>-21.758788169291012</v>
      </c>
      <c r="G386" s="7">
        <f t="shared" si="19"/>
        <v>8</v>
      </c>
    </row>
    <row r="387" spans="1:7" ht="15" hidden="1" customHeight="1" x14ac:dyDescent="0.25">
      <c r="A387" s="15">
        <v>510104100001</v>
      </c>
      <c r="B387" s="16" t="s">
        <v>195</v>
      </c>
      <c r="C387" s="14">
        <v>289791897</v>
      </c>
      <c r="D387" s="14">
        <v>226736692</v>
      </c>
      <c r="E387" s="12">
        <f t="shared" si="20"/>
        <v>-63055205</v>
      </c>
      <c r="F387" s="12">
        <f t="shared" si="21"/>
        <v>-21.758788169291012</v>
      </c>
      <c r="G387" s="7">
        <f t="shared" si="19"/>
        <v>12</v>
      </c>
    </row>
    <row r="388" spans="1:7" hidden="1" x14ac:dyDescent="0.25">
      <c r="A388" s="15">
        <v>51010411</v>
      </c>
      <c r="B388" s="16" t="s">
        <v>196</v>
      </c>
      <c r="C388" s="14">
        <v>42209</v>
      </c>
      <c r="D388" s="14">
        <v>23420</v>
      </c>
      <c r="E388" s="12">
        <f t="shared" si="20"/>
        <v>-18789</v>
      </c>
      <c r="F388" s="12">
        <f t="shared" si="21"/>
        <v>-44.514203132033451</v>
      </c>
      <c r="G388" s="7">
        <f t="shared" si="19"/>
        <v>8</v>
      </c>
    </row>
    <row r="389" spans="1:7" hidden="1" x14ac:dyDescent="0.25">
      <c r="A389" s="15">
        <v>510104110001</v>
      </c>
      <c r="B389" s="16" t="s">
        <v>196</v>
      </c>
      <c r="C389" s="14">
        <v>42209</v>
      </c>
      <c r="D389" s="14">
        <v>23420</v>
      </c>
      <c r="E389" s="12">
        <f t="shared" si="20"/>
        <v>-18789</v>
      </c>
      <c r="F389" s="12">
        <f t="shared" si="21"/>
        <v>-44.514203132033451</v>
      </c>
      <c r="G389" s="7">
        <f t="shared" si="19"/>
        <v>12</v>
      </c>
    </row>
    <row r="390" spans="1:7" ht="15" hidden="1" customHeight="1" x14ac:dyDescent="0.25">
      <c r="A390" s="15">
        <v>51010412</v>
      </c>
      <c r="B390" s="16" t="s">
        <v>197</v>
      </c>
      <c r="C390" s="14">
        <v>8104758580</v>
      </c>
      <c r="D390" s="14">
        <v>7937231752</v>
      </c>
      <c r="E390" s="12">
        <f t="shared" si="20"/>
        <v>-167526828</v>
      </c>
      <c r="F390" s="12">
        <f t="shared" si="21"/>
        <v>-2.0670181146839295</v>
      </c>
      <c r="G390" s="7">
        <f t="shared" si="19"/>
        <v>8</v>
      </c>
    </row>
    <row r="391" spans="1:7" ht="15" hidden="1" customHeight="1" x14ac:dyDescent="0.25">
      <c r="A391" s="15">
        <v>510104120001</v>
      </c>
      <c r="B391" s="16" t="s">
        <v>441</v>
      </c>
      <c r="C391" s="14">
        <v>108139430</v>
      </c>
      <c r="D391" s="14">
        <v>84323400</v>
      </c>
      <c r="E391" s="12">
        <f t="shared" si="20"/>
        <v>-23816030</v>
      </c>
      <c r="F391" s="12">
        <f t="shared" si="21"/>
        <v>-22.02344695177328</v>
      </c>
      <c r="G391" s="7">
        <f t="shared" si="19"/>
        <v>12</v>
      </c>
    </row>
    <row r="392" spans="1:7" ht="15" hidden="1" customHeight="1" x14ac:dyDescent="0.25">
      <c r="A392" s="15">
        <v>510104120002</v>
      </c>
      <c r="B392" s="16" t="s">
        <v>442</v>
      </c>
      <c r="C392" s="14">
        <v>3045150</v>
      </c>
      <c r="D392" s="14">
        <v>2027088</v>
      </c>
      <c r="E392" s="12">
        <f t="shared" si="20"/>
        <v>-1018062</v>
      </c>
      <c r="F392" s="12">
        <f t="shared" si="21"/>
        <v>-33.432244717009013</v>
      </c>
      <c r="G392" s="7">
        <f t="shared" si="19"/>
        <v>12</v>
      </c>
    </row>
    <row r="393" spans="1:7" hidden="1" x14ac:dyDescent="0.25">
      <c r="A393" s="15">
        <v>510104120003</v>
      </c>
      <c r="B393" s="16" t="s">
        <v>443</v>
      </c>
      <c r="C393" s="14">
        <v>7236000</v>
      </c>
      <c r="D393" s="14">
        <v>6081264</v>
      </c>
      <c r="E393" s="12">
        <f t="shared" si="20"/>
        <v>-1154736</v>
      </c>
      <c r="F393" s="12">
        <f t="shared" si="21"/>
        <v>-15.958208955223879</v>
      </c>
      <c r="G393" s="7">
        <f t="shared" si="19"/>
        <v>12</v>
      </c>
    </row>
    <row r="394" spans="1:7" ht="15" hidden="1" customHeight="1" x14ac:dyDescent="0.25">
      <c r="A394" s="15">
        <v>510104120004</v>
      </c>
      <c r="B394" s="16" t="s">
        <v>444</v>
      </c>
      <c r="C394" s="14">
        <v>7986338000</v>
      </c>
      <c r="D394" s="14">
        <v>7844800000</v>
      </c>
      <c r="E394" s="12">
        <f t="shared" si="20"/>
        <v>-141538000</v>
      </c>
      <c r="F394" s="12">
        <f t="shared" si="21"/>
        <v>-1.7722515626060407</v>
      </c>
      <c r="G394" s="7">
        <f t="shared" si="19"/>
        <v>12</v>
      </c>
    </row>
    <row r="395" spans="1:7" ht="15" hidden="1" customHeight="1" x14ac:dyDescent="0.25">
      <c r="A395" s="15">
        <v>51010413</v>
      </c>
      <c r="B395" s="16" t="s">
        <v>198</v>
      </c>
      <c r="C395" s="14">
        <v>5875782000</v>
      </c>
      <c r="D395" s="14">
        <v>5826600000</v>
      </c>
      <c r="E395" s="12">
        <f t="shared" si="20"/>
        <v>-49182000</v>
      </c>
      <c r="F395" s="12">
        <f t="shared" si="21"/>
        <v>-0.83702901162772891</v>
      </c>
      <c r="G395" s="7">
        <f t="shared" si="19"/>
        <v>8</v>
      </c>
    </row>
    <row r="396" spans="1:7" ht="15" hidden="1" customHeight="1" x14ac:dyDescent="0.25">
      <c r="A396" s="15">
        <v>510104130001</v>
      </c>
      <c r="B396" s="16" t="s">
        <v>198</v>
      </c>
      <c r="C396" s="14">
        <v>5875782000</v>
      </c>
      <c r="D396" s="14">
        <v>5826600000</v>
      </c>
      <c r="E396" s="12">
        <f t="shared" si="20"/>
        <v>-49182000</v>
      </c>
      <c r="F396" s="12">
        <f t="shared" si="21"/>
        <v>-0.83702901162772891</v>
      </c>
      <c r="G396" s="7">
        <f t="shared" si="19"/>
        <v>12</v>
      </c>
    </row>
    <row r="397" spans="1:7" ht="15" hidden="1" customHeight="1" x14ac:dyDescent="0.25">
      <c r="A397" s="15">
        <v>51010414</v>
      </c>
      <c r="B397" s="16" t="s">
        <v>199</v>
      </c>
      <c r="C397" s="14">
        <v>457884765</v>
      </c>
      <c r="D397" s="14">
        <v>409815000</v>
      </c>
      <c r="E397" s="12">
        <f t="shared" si="20"/>
        <v>-48069765</v>
      </c>
      <c r="F397" s="12">
        <f t="shared" si="21"/>
        <v>-10.498223281134939</v>
      </c>
      <c r="G397" s="7">
        <f t="shared" si="19"/>
        <v>8</v>
      </c>
    </row>
    <row r="398" spans="1:7" ht="15" hidden="1" customHeight="1" x14ac:dyDescent="0.25">
      <c r="A398" s="15">
        <v>510104140001</v>
      </c>
      <c r="B398" s="16" t="s">
        <v>199</v>
      </c>
      <c r="C398" s="14">
        <v>457884765</v>
      </c>
      <c r="D398" s="14">
        <v>409815000</v>
      </c>
      <c r="E398" s="12">
        <f t="shared" si="20"/>
        <v>-48069765</v>
      </c>
      <c r="F398" s="12">
        <f t="shared" si="21"/>
        <v>-10.498223281134939</v>
      </c>
      <c r="G398" s="7">
        <f t="shared" ref="G398:G461" si="22">LEN(A398)</f>
        <v>12</v>
      </c>
    </row>
    <row r="399" spans="1:7" ht="30" x14ac:dyDescent="0.25">
      <c r="A399" s="15">
        <v>510105</v>
      </c>
      <c r="B399" s="16" t="s">
        <v>200</v>
      </c>
      <c r="C399" s="14">
        <v>600204565</v>
      </c>
      <c r="D399" s="14">
        <v>396460896</v>
      </c>
      <c r="E399" s="12">
        <f t="shared" si="20"/>
        <v>-203743669</v>
      </c>
      <c r="F399" s="12">
        <f t="shared" si="21"/>
        <v>-33.945704661543189</v>
      </c>
      <c r="G399" s="7">
        <f t="shared" si="22"/>
        <v>6</v>
      </c>
    </row>
    <row r="400" spans="1:7" hidden="1" x14ac:dyDescent="0.25">
      <c r="A400" s="15">
        <v>51010501</v>
      </c>
      <c r="B400" s="16" t="s">
        <v>201</v>
      </c>
      <c r="C400" s="14">
        <v>24873000</v>
      </c>
      <c r="D400" s="14">
        <v>0</v>
      </c>
      <c r="E400" s="12">
        <f t="shared" si="20"/>
        <v>-24873000</v>
      </c>
      <c r="F400" s="12">
        <f t="shared" si="21"/>
        <v>-100</v>
      </c>
      <c r="G400" s="7">
        <f t="shared" si="22"/>
        <v>8</v>
      </c>
    </row>
    <row r="401" spans="1:7" hidden="1" x14ac:dyDescent="0.25">
      <c r="A401" s="15">
        <v>510105010001</v>
      </c>
      <c r="B401" s="16" t="s">
        <v>201</v>
      </c>
      <c r="C401" s="14">
        <v>24873000</v>
      </c>
      <c r="D401" s="14">
        <v>0</v>
      </c>
      <c r="E401" s="12">
        <f t="shared" ref="E401:E460" si="23">D401-C401</f>
        <v>-24873000</v>
      </c>
      <c r="F401" s="12">
        <f t="shared" ref="F401:F460" si="24">IFERROR(E401/C401*100,0)</f>
        <v>-100</v>
      </c>
      <c r="G401" s="7">
        <f t="shared" si="22"/>
        <v>12</v>
      </c>
    </row>
    <row r="402" spans="1:7" ht="15" hidden="1" customHeight="1" x14ac:dyDescent="0.25">
      <c r="A402" s="15">
        <v>51010502</v>
      </c>
      <c r="B402" s="16" t="s">
        <v>202</v>
      </c>
      <c r="C402" s="14">
        <v>1136580</v>
      </c>
      <c r="D402" s="14">
        <v>0</v>
      </c>
      <c r="E402" s="12">
        <f t="shared" si="23"/>
        <v>-1136580</v>
      </c>
      <c r="F402" s="12">
        <f t="shared" si="24"/>
        <v>-100</v>
      </c>
      <c r="G402" s="7">
        <f t="shared" si="22"/>
        <v>8</v>
      </c>
    </row>
    <row r="403" spans="1:7" ht="15" hidden="1" customHeight="1" x14ac:dyDescent="0.25">
      <c r="A403" s="15">
        <v>510105020001</v>
      </c>
      <c r="B403" s="16" t="s">
        <v>202</v>
      </c>
      <c r="C403" s="14">
        <v>1136580</v>
      </c>
      <c r="D403" s="14">
        <v>0</v>
      </c>
      <c r="E403" s="12">
        <f t="shared" si="23"/>
        <v>-1136580</v>
      </c>
      <c r="F403" s="12">
        <f t="shared" si="24"/>
        <v>-100</v>
      </c>
      <c r="G403" s="7">
        <f t="shared" si="22"/>
        <v>12</v>
      </c>
    </row>
    <row r="404" spans="1:7" ht="15" hidden="1" customHeight="1" x14ac:dyDescent="0.25">
      <c r="A404" s="15">
        <v>51010503</v>
      </c>
      <c r="B404" s="16" t="s">
        <v>203</v>
      </c>
      <c r="C404" s="14">
        <v>98771400</v>
      </c>
      <c r="D404" s="14">
        <v>0</v>
      </c>
      <c r="E404" s="12">
        <f t="shared" si="23"/>
        <v>-98771400</v>
      </c>
      <c r="F404" s="12">
        <f t="shared" si="24"/>
        <v>-100</v>
      </c>
      <c r="G404" s="7">
        <f t="shared" si="22"/>
        <v>8</v>
      </c>
    </row>
    <row r="405" spans="1:7" ht="15" hidden="1" customHeight="1" x14ac:dyDescent="0.25">
      <c r="A405" s="15">
        <v>510105030001</v>
      </c>
      <c r="B405" s="16" t="s">
        <v>203</v>
      </c>
      <c r="C405" s="14">
        <v>98771400</v>
      </c>
      <c r="D405" s="14">
        <v>0</v>
      </c>
      <c r="E405" s="12">
        <f t="shared" si="23"/>
        <v>-98771400</v>
      </c>
      <c r="F405" s="12">
        <f t="shared" si="24"/>
        <v>-100</v>
      </c>
      <c r="G405" s="7">
        <f t="shared" si="22"/>
        <v>12</v>
      </c>
    </row>
    <row r="406" spans="1:7" ht="15" hidden="1" customHeight="1" x14ac:dyDescent="0.25">
      <c r="A406" s="15">
        <v>51010504</v>
      </c>
      <c r="B406" s="16" t="s">
        <v>204</v>
      </c>
      <c r="C406" s="14">
        <v>2094747</v>
      </c>
      <c r="D406" s="14">
        <v>0</v>
      </c>
      <c r="E406" s="12">
        <f t="shared" si="23"/>
        <v>-2094747</v>
      </c>
      <c r="F406" s="12">
        <f t="shared" si="24"/>
        <v>-100</v>
      </c>
      <c r="G406" s="7">
        <f t="shared" si="22"/>
        <v>8</v>
      </c>
    </row>
    <row r="407" spans="1:7" ht="15" hidden="1" customHeight="1" x14ac:dyDescent="0.25">
      <c r="A407" s="15">
        <v>510105040001</v>
      </c>
      <c r="B407" s="16" t="s">
        <v>204</v>
      </c>
      <c r="C407" s="14">
        <v>2094747</v>
      </c>
      <c r="D407" s="14">
        <v>0</v>
      </c>
      <c r="E407" s="12">
        <f t="shared" si="23"/>
        <v>-2094747</v>
      </c>
      <c r="F407" s="12">
        <f t="shared" si="24"/>
        <v>-100</v>
      </c>
      <c r="G407" s="7">
        <f t="shared" si="22"/>
        <v>12</v>
      </c>
    </row>
    <row r="408" spans="1:7" ht="15" hidden="1" customHeight="1" x14ac:dyDescent="0.25">
      <c r="A408" s="15">
        <v>51010505</v>
      </c>
      <c r="B408" s="16" t="s">
        <v>205</v>
      </c>
      <c r="C408" s="14">
        <v>1894104</v>
      </c>
      <c r="D408" s="14">
        <v>0</v>
      </c>
      <c r="E408" s="12">
        <f t="shared" si="23"/>
        <v>-1894104</v>
      </c>
      <c r="F408" s="12">
        <f t="shared" si="24"/>
        <v>-100</v>
      </c>
      <c r="G408" s="7">
        <f t="shared" si="22"/>
        <v>8</v>
      </c>
    </row>
    <row r="409" spans="1:7" ht="15" hidden="1" customHeight="1" x14ac:dyDescent="0.25">
      <c r="A409" s="15">
        <v>510105050001</v>
      </c>
      <c r="B409" s="16" t="s">
        <v>205</v>
      </c>
      <c r="C409" s="14">
        <v>1894104</v>
      </c>
      <c r="D409" s="14">
        <v>0</v>
      </c>
      <c r="E409" s="12">
        <f t="shared" si="23"/>
        <v>-1894104</v>
      </c>
      <c r="F409" s="12">
        <f t="shared" si="24"/>
        <v>-100</v>
      </c>
      <c r="G409" s="7">
        <f t="shared" si="22"/>
        <v>12</v>
      </c>
    </row>
    <row r="410" spans="1:7" ht="15" hidden="1" customHeight="1" x14ac:dyDescent="0.25">
      <c r="A410" s="15">
        <v>51010506</v>
      </c>
      <c r="B410" s="16" t="s">
        <v>206</v>
      </c>
      <c r="C410" s="14">
        <v>2251</v>
      </c>
      <c r="D410" s="14">
        <v>0</v>
      </c>
      <c r="E410" s="12">
        <f t="shared" si="23"/>
        <v>-2251</v>
      </c>
      <c r="F410" s="12">
        <f t="shared" si="24"/>
        <v>-100</v>
      </c>
      <c r="G410" s="7">
        <f t="shared" si="22"/>
        <v>8</v>
      </c>
    </row>
    <row r="411" spans="1:7" ht="15" hidden="1" customHeight="1" x14ac:dyDescent="0.25">
      <c r="A411" s="15">
        <v>510105060001</v>
      </c>
      <c r="B411" s="16" t="s">
        <v>206</v>
      </c>
      <c r="C411" s="14">
        <v>2251</v>
      </c>
      <c r="D411" s="14">
        <v>0</v>
      </c>
      <c r="E411" s="12">
        <f t="shared" si="23"/>
        <v>-2251</v>
      </c>
      <c r="F411" s="12">
        <f t="shared" si="24"/>
        <v>-100</v>
      </c>
      <c r="G411" s="7">
        <f t="shared" si="22"/>
        <v>12</v>
      </c>
    </row>
    <row r="412" spans="1:7" ht="15" hidden="1" customHeight="1" x14ac:dyDescent="0.25">
      <c r="A412" s="15">
        <v>51010507</v>
      </c>
      <c r="B412" s="16" t="s">
        <v>207</v>
      </c>
      <c r="C412" s="14">
        <v>2311239</v>
      </c>
      <c r="D412" s="14">
        <v>0</v>
      </c>
      <c r="E412" s="12">
        <f t="shared" si="23"/>
        <v>-2311239</v>
      </c>
      <c r="F412" s="12">
        <f t="shared" si="24"/>
        <v>-100</v>
      </c>
      <c r="G412" s="7">
        <f t="shared" si="22"/>
        <v>8</v>
      </c>
    </row>
    <row r="413" spans="1:7" ht="15" hidden="1" customHeight="1" x14ac:dyDescent="0.25">
      <c r="A413" s="15">
        <v>510105070001</v>
      </c>
      <c r="B413" s="16" t="s">
        <v>207</v>
      </c>
      <c r="C413" s="14">
        <v>2311239</v>
      </c>
      <c r="D413" s="14">
        <v>0</v>
      </c>
      <c r="E413" s="12">
        <f t="shared" si="23"/>
        <v>-2311239</v>
      </c>
      <c r="F413" s="12">
        <f t="shared" si="24"/>
        <v>-100</v>
      </c>
      <c r="G413" s="7">
        <f t="shared" si="22"/>
        <v>12</v>
      </c>
    </row>
    <row r="414" spans="1:7" ht="15" hidden="1" customHeight="1" x14ac:dyDescent="0.25">
      <c r="A414" s="15">
        <v>51010510</v>
      </c>
      <c r="B414" s="16" t="s">
        <v>343</v>
      </c>
      <c r="C414" s="14">
        <v>469121244</v>
      </c>
      <c r="D414" s="14">
        <v>396460896</v>
      </c>
      <c r="E414" s="12">
        <f t="shared" si="23"/>
        <v>-72660348</v>
      </c>
      <c r="F414" s="12">
        <f t="shared" si="24"/>
        <v>-15.488607461144948</v>
      </c>
      <c r="G414" s="7">
        <f t="shared" si="22"/>
        <v>8</v>
      </c>
    </row>
    <row r="415" spans="1:7" ht="15" hidden="1" customHeight="1" x14ac:dyDescent="0.25">
      <c r="A415" s="15">
        <v>510105100006</v>
      </c>
      <c r="B415" s="16" t="s">
        <v>445</v>
      </c>
      <c r="C415" s="14">
        <v>350000</v>
      </c>
      <c r="D415" s="14">
        <v>350000</v>
      </c>
      <c r="E415" s="12">
        <f t="shared" si="23"/>
        <v>0</v>
      </c>
      <c r="F415" s="12">
        <f t="shared" si="24"/>
        <v>0</v>
      </c>
      <c r="G415" s="7">
        <f t="shared" si="22"/>
        <v>12</v>
      </c>
    </row>
    <row r="416" spans="1:7" ht="15" hidden="1" customHeight="1" x14ac:dyDescent="0.25">
      <c r="A416" s="15">
        <v>510105100007</v>
      </c>
      <c r="B416" s="16" t="s">
        <v>446</v>
      </c>
      <c r="C416" s="14">
        <v>6536452</v>
      </c>
      <c r="D416" s="14">
        <v>6536452</v>
      </c>
      <c r="E416" s="12">
        <f t="shared" si="23"/>
        <v>0</v>
      </c>
      <c r="F416" s="12">
        <f t="shared" si="24"/>
        <v>0</v>
      </c>
      <c r="G416" s="7">
        <f t="shared" si="22"/>
        <v>12</v>
      </c>
    </row>
    <row r="417" spans="1:7" ht="15" hidden="1" customHeight="1" x14ac:dyDescent="0.25">
      <c r="A417" s="15">
        <v>510105100008</v>
      </c>
      <c r="B417" s="16" t="s">
        <v>447</v>
      </c>
      <c r="C417" s="14">
        <v>745000</v>
      </c>
      <c r="D417" s="14">
        <v>745000</v>
      </c>
      <c r="E417" s="12">
        <f t="shared" si="23"/>
        <v>0</v>
      </c>
      <c r="F417" s="12">
        <f t="shared" si="24"/>
        <v>0</v>
      </c>
      <c r="G417" s="7">
        <f t="shared" si="22"/>
        <v>12</v>
      </c>
    </row>
    <row r="418" spans="1:7" ht="15" hidden="1" customHeight="1" x14ac:dyDescent="0.25">
      <c r="A418" s="15">
        <v>510105100009</v>
      </c>
      <c r="B418" s="16" t="s">
        <v>448</v>
      </c>
      <c r="C418" s="14">
        <v>6493789</v>
      </c>
      <c r="D418" s="14">
        <v>3909938</v>
      </c>
      <c r="E418" s="12">
        <f t="shared" si="23"/>
        <v>-2583851</v>
      </c>
      <c r="F418" s="12">
        <f t="shared" si="24"/>
        <v>-39.789574314779863</v>
      </c>
      <c r="G418" s="7">
        <f t="shared" si="22"/>
        <v>12</v>
      </c>
    </row>
    <row r="419" spans="1:7" ht="15" hidden="1" customHeight="1" x14ac:dyDescent="0.25">
      <c r="A419" s="15">
        <v>510105100010</v>
      </c>
      <c r="B419" s="16" t="s">
        <v>449</v>
      </c>
      <c r="C419" s="14">
        <v>28125000</v>
      </c>
      <c r="D419" s="14">
        <v>28125000</v>
      </c>
      <c r="E419" s="12">
        <f t="shared" si="23"/>
        <v>0</v>
      </c>
      <c r="F419" s="12">
        <f t="shared" si="24"/>
        <v>0</v>
      </c>
      <c r="G419" s="7">
        <f t="shared" si="22"/>
        <v>12</v>
      </c>
    </row>
    <row r="420" spans="1:7" ht="15" hidden="1" customHeight="1" x14ac:dyDescent="0.25">
      <c r="A420" s="15">
        <v>510105100011</v>
      </c>
      <c r="B420" s="16" t="s">
        <v>450</v>
      </c>
      <c r="C420" s="14">
        <v>1091250</v>
      </c>
      <c r="D420" s="14">
        <v>1091250</v>
      </c>
      <c r="E420" s="12">
        <f t="shared" si="23"/>
        <v>0</v>
      </c>
      <c r="F420" s="12">
        <f t="shared" si="24"/>
        <v>0</v>
      </c>
      <c r="G420" s="7">
        <f t="shared" si="22"/>
        <v>12</v>
      </c>
    </row>
    <row r="421" spans="1:7" ht="15" hidden="1" customHeight="1" x14ac:dyDescent="0.25">
      <c r="A421" s="15">
        <v>510105100012</v>
      </c>
      <c r="B421" s="16" t="s">
        <v>451</v>
      </c>
      <c r="C421" s="14">
        <v>3399899</v>
      </c>
      <c r="D421" s="14">
        <v>2394660</v>
      </c>
      <c r="E421" s="12">
        <f t="shared" si="23"/>
        <v>-1005239</v>
      </c>
      <c r="F421" s="12">
        <f t="shared" si="24"/>
        <v>-29.566731247016452</v>
      </c>
      <c r="G421" s="7">
        <f t="shared" si="22"/>
        <v>12</v>
      </c>
    </row>
    <row r="422" spans="1:7" ht="15" hidden="1" customHeight="1" x14ac:dyDescent="0.25">
      <c r="A422" s="15">
        <v>510105100015</v>
      </c>
      <c r="B422" s="16" t="s">
        <v>452</v>
      </c>
      <c r="C422" s="14">
        <v>144966001</v>
      </c>
      <c r="D422" s="14">
        <v>130000000</v>
      </c>
      <c r="E422" s="12">
        <f t="shared" si="23"/>
        <v>-14966001</v>
      </c>
      <c r="F422" s="12">
        <f t="shared" si="24"/>
        <v>-10.323800682064755</v>
      </c>
      <c r="G422" s="7">
        <f t="shared" si="22"/>
        <v>12</v>
      </c>
    </row>
    <row r="423" spans="1:7" ht="15" hidden="1" customHeight="1" x14ac:dyDescent="0.25">
      <c r="A423" s="15">
        <v>510105100016</v>
      </c>
      <c r="B423" s="16" t="s">
        <v>453</v>
      </c>
      <c r="C423" s="14">
        <v>141734000</v>
      </c>
      <c r="D423" s="14">
        <v>131250000</v>
      </c>
      <c r="E423" s="12">
        <f t="shared" si="23"/>
        <v>-10484000</v>
      </c>
      <c r="F423" s="12">
        <f t="shared" si="24"/>
        <v>-7.3969548591022614</v>
      </c>
      <c r="G423" s="7">
        <f t="shared" si="22"/>
        <v>12</v>
      </c>
    </row>
    <row r="424" spans="1:7" ht="15" hidden="1" customHeight="1" x14ac:dyDescent="0.25">
      <c r="A424" s="15">
        <v>510105100019</v>
      </c>
      <c r="B424" s="16" t="s">
        <v>454</v>
      </c>
      <c r="C424" s="14">
        <v>135679853</v>
      </c>
      <c r="D424" s="14">
        <v>92058596</v>
      </c>
      <c r="E424" s="12">
        <f t="shared" si="23"/>
        <v>-43621257</v>
      </c>
      <c r="F424" s="12">
        <f t="shared" si="24"/>
        <v>-32.150135805350558</v>
      </c>
      <c r="G424" s="7">
        <f t="shared" si="22"/>
        <v>12</v>
      </c>
    </row>
    <row r="425" spans="1:7" ht="30" x14ac:dyDescent="0.25">
      <c r="A425" s="15">
        <v>510106</v>
      </c>
      <c r="B425" s="16" t="s">
        <v>208</v>
      </c>
      <c r="C425" s="14">
        <v>853260000</v>
      </c>
      <c r="D425" s="14">
        <v>719820000</v>
      </c>
      <c r="E425" s="12">
        <f t="shared" si="23"/>
        <v>-133440000</v>
      </c>
      <c r="F425" s="12">
        <f t="shared" si="24"/>
        <v>-15.638843963153084</v>
      </c>
      <c r="G425" s="7">
        <f t="shared" si="22"/>
        <v>6</v>
      </c>
    </row>
    <row r="426" spans="1:7" ht="30" hidden="1" x14ac:dyDescent="0.25">
      <c r="A426" s="15">
        <v>51010601</v>
      </c>
      <c r="B426" s="16" t="s">
        <v>209</v>
      </c>
      <c r="C426" s="14">
        <v>253260000</v>
      </c>
      <c r="D426" s="14">
        <v>210000000</v>
      </c>
      <c r="E426" s="12">
        <f t="shared" si="23"/>
        <v>-43260000</v>
      </c>
      <c r="F426" s="12">
        <f t="shared" si="24"/>
        <v>-17.081260364842453</v>
      </c>
      <c r="G426" s="7">
        <f t="shared" si="22"/>
        <v>8</v>
      </c>
    </row>
    <row r="427" spans="1:7" ht="15" hidden="1" customHeight="1" x14ac:dyDescent="0.25">
      <c r="A427" s="15">
        <v>510106010001</v>
      </c>
      <c r="B427" s="16" t="s">
        <v>209</v>
      </c>
      <c r="C427" s="14">
        <v>253260000</v>
      </c>
      <c r="D427" s="14">
        <v>210000000</v>
      </c>
      <c r="E427" s="12">
        <f t="shared" si="23"/>
        <v>-43260000</v>
      </c>
      <c r="F427" s="12">
        <f t="shared" si="24"/>
        <v>-17.081260364842453</v>
      </c>
      <c r="G427" s="7">
        <f t="shared" si="22"/>
        <v>12</v>
      </c>
    </row>
    <row r="428" spans="1:7" ht="15" hidden="1" customHeight="1" x14ac:dyDescent="0.25">
      <c r="A428" s="15">
        <v>51010602</v>
      </c>
      <c r="B428" s="16" t="s">
        <v>210</v>
      </c>
      <c r="C428" s="14">
        <v>600000000</v>
      </c>
      <c r="D428" s="14">
        <v>509820000</v>
      </c>
      <c r="E428" s="12">
        <f t="shared" si="23"/>
        <v>-90180000</v>
      </c>
      <c r="F428" s="12">
        <f t="shared" si="24"/>
        <v>-15.03</v>
      </c>
      <c r="G428" s="7">
        <f t="shared" si="22"/>
        <v>8</v>
      </c>
    </row>
    <row r="429" spans="1:7" ht="15" hidden="1" customHeight="1" x14ac:dyDescent="0.25">
      <c r="A429" s="15">
        <v>510106020001</v>
      </c>
      <c r="B429" s="16" t="s">
        <v>210</v>
      </c>
      <c r="C429" s="14">
        <v>600000000</v>
      </c>
      <c r="D429" s="14">
        <v>509820000</v>
      </c>
      <c r="E429" s="12">
        <f t="shared" si="23"/>
        <v>-90180000</v>
      </c>
      <c r="F429" s="12">
        <f t="shared" si="24"/>
        <v>-15.03</v>
      </c>
      <c r="G429" s="7">
        <f t="shared" si="22"/>
        <v>12</v>
      </c>
    </row>
    <row r="430" spans="1:7" x14ac:dyDescent="0.25">
      <c r="A430" s="15">
        <v>510199</v>
      </c>
      <c r="B430" s="16" t="s">
        <v>211</v>
      </c>
      <c r="C430" s="14">
        <v>12570000000</v>
      </c>
      <c r="D430" s="14">
        <v>12150120599</v>
      </c>
      <c r="E430" s="12">
        <f t="shared" si="23"/>
        <v>-419879401</v>
      </c>
      <c r="F430" s="12">
        <f t="shared" si="24"/>
        <v>-3.3403293635640416</v>
      </c>
      <c r="G430" s="7">
        <f t="shared" si="22"/>
        <v>6</v>
      </c>
    </row>
    <row r="431" spans="1:7" hidden="1" x14ac:dyDescent="0.25">
      <c r="A431" s="15">
        <v>51019999</v>
      </c>
      <c r="B431" s="16" t="s">
        <v>211</v>
      </c>
      <c r="C431" s="14">
        <v>12570000000</v>
      </c>
      <c r="D431" s="14">
        <v>12150120599</v>
      </c>
      <c r="E431" s="12">
        <f t="shared" si="23"/>
        <v>-419879401</v>
      </c>
      <c r="F431" s="12">
        <f t="shared" si="24"/>
        <v>-3.3403293635640416</v>
      </c>
      <c r="G431" s="7">
        <f t="shared" si="22"/>
        <v>8</v>
      </c>
    </row>
    <row r="432" spans="1:7" hidden="1" x14ac:dyDescent="0.25">
      <c r="A432" s="15">
        <v>510199999999</v>
      </c>
      <c r="B432" s="16" t="s">
        <v>211</v>
      </c>
      <c r="C432" s="14">
        <v>12570000000</v>
      </c>
      <c r="D432" s="14">
        <v>12150120599</v>
      </c>
      <c r="E432" s="12">
        <f t="shared" si="23"/>
        <v>-419879401</v>
      </c>
      <c r="F432" s="12">
        <f t="shared" si="24"/>
        <v>-3.3403293635640416</v>
      </c>
      <c r="G432" s="7">
        <f t="shared" si="22"/>
        <v>12</v>
      </c>
    </row>
    <row r="433" spans="1:7" x14ac:dyDescent="0.25">
      <c r="A433" s="8">
        <v>5102</v>
      </c>
      <c r="B433" s="9" t="s">
        <v>212</v>
      </c>
      <c r="C433" s="13">
        <v>589422353383</v>
      </c>
      <c r="D433" s="13">
        <v>555355516548</v>
      </c>
      <c r="E433" s="10">
        <f t="shared" si="23"/>
        <v>-34066836835</v>
      </c>
      <c r="F433" s="10">
        <f t="shared" si="24"/>
        <v>-5.7796988253792527</v>
      </c>
      <c r="G433" s="7">
        <f t="shared" si="22"/>
        <v>4</v>
      </c>
    </row>
    <row r="434" spans="1:7" x14ac:dyDescent="0.25">
      <c r="A434" s="15">
        <v>510201</v>
      </c>
      <c r="B434" s="16" t="s">
        <v>213</v>
      </c>
      <c r="C434" s="14">
        <v>103354973498</v>
      </c>
      <c r="D434" s="14">
        <v>93608296876</v>
      </c>
      <c r="E434" s="12">
        <f t="shared" si="23"/>
        <v>-9746676622</v>
      </c>
      <c r="F434" s="12">
        <f t="shared" si="24"/>
        <v>-9.4302927978483844</v>
      </c>
      <c r="G434" s="7">
        <f t="shared" si="22"/>
        <v>6</v>
      </c>
    </row>
    <row r="435" spans="1:7" hidden="1" x14ac:dyDescent="0.25">
      <c r="A435" s="15">
        <v>51020101</v>
      </c>
      <c r="B435" s="16" t="s">
        <v>214</v>
      </c>
      <c r="C435" s="14">
        <v>103354973498</v>
      </c>
      <c r="D435" s="14">
        <v>93608296876</v>
      </c>
      <c r="E435" s="12">
        <f t="shared" si="23"/>
        <v>-9746676622</v>
      </c>
      <c r="F435" s="12">
        <f t="shared" si="24"/>
        <v>-9.4302927978483844</v>
      </c>
      <c r="G435" s="7">
        <f t="shared" si="22"/>
        <v>8</v>
      </c>
    </row>
    <row r="436" spans="1:7" ht="15" hidden="1" customHeight="1" x14ac:dyDescent="0.25">
      <c r="A436" s="15">
        <v>510201010001</v>
      </c>
      <c r="B436" s="16" t="s">
        <v>455</v>
      </c>
      <c r="C436" s="14">
        <v>9036669682</v>
      </c>
      <c r="D436" s="14">
        <v>8721026067</v>
      </c>
      <c r="E436" s="12">
        <f t="shared" si="23"/>
        <v>-315643615</v>
      </c>
      <c r="F436" s="12">
        <f t="shared" si="24"/>
        <v>-3.4929196939523588</v>
      </c>
      <c r="G436" s="7">
        <f t="shared" si="22"/>
        <v>12</v>
      </c>
    </row>
    <row r="437" spans="1:7" hidden="1" x14ac:dyDescent="0.25">
      <c r="A437" s="15">
        <v>510201010002</v>
      </c>
      <c r="B437" s="16" t="s">
        <v>456</v>
      </c>
      <c r="C437" s="14">
        <v>977232850</v>
      </c>
      <c r="D437" s="14">
        <v>971771170</v>
      </c>
      <c r="E437" s="12">
        <f t="shared" si="23"/>
        <v>-5461680</v>
      </c>
      <c r="F437" s="12">
        <f t="shared" si="24"/>
        <v>-0.55889238680422992</v>
      </c>
      <c r="G437" s="7">
        <f t="shared" si="22"/>
        <v>12</v>
      </c>
    </row>
    <row r="438" spans="1:7" ht="15" hidden="1" customHeight="1" x14ac:dyDescent="0.25">
      <c r="A438" s="15">
        <v>510201010004</v>
      </c>
      <c r="B438" s="16" t="s">
        <v>457</v>
      </c>
      <c r="C438" s="14">
        <v>7781583411</v>
      </c>
      <c r="D438" s="14">
        <v>7064178354</v>
      </c>
      <c r="E438" s="12">
        <f t="shared" si="23"/>
        <v>-717405057</v>
      </c>
      <c r="F438" s="12">
        <f t="shared" si="24"/>
        <v>-9.219268355922015</v>
      </c>
      <c r="G438" s="7">
        <f t="shared" si="22"/>
        <v>12</v>
      </c>
    </row>
    <row r="439" spans="1:7" ht="15" hidden="1" customHeight="1" x14ac:dyDescent="0.25">
      <c r="A439" s="15">
        <v>510201010008</v>
      </c>
      <c r="B439" s="16" t="s">
        <v>458</v>
      </c>
      <c r="C439" s="14">
        <v>58136747</v>
      </c>
      <c r="D439" s="14">
        <v>57156000</v>
      </c>
      <c r="E439" s="12">
        <f t="shared" si="23"/>
        <v>-980747</v>
      </c>
      <c r="F439" s="12">
        <f t="shared" si="24"/>
        <v>-1.6869657327060286</v>
      </c>
      <c r="G439" s="7">
        <f t="shared" si="22"/>
        <v>12</v>
      </c>
    </row>
    <row r="440" spans="1:7" ht="15" hidden="1" customHeight="1" x14ac:dyDescent="0.25">
      <c r="A440" s="15">
        <v>510201010009</v>
      </c>
      <c r="B440" s="16" t="s">
        <v>459</v>
      </c>
      <c r="C440" s="14">
        <v>85369500</v>
      </c>
      <c r="D440" s="14">
        <v>83490500</v>
      </c>
      <c r="E440" s="12">
        <f t="shared" si="23"/>
        <v>-1879000</v>
      </c>
      <c r="F440" s="12">
        <f t="shared" si="24"/>
        <v>-2.2010202707055799</v>
      </c>
      <c r="G440" s="7">
        <f t="shared" si="22"/>
        <v>12</v>
      </c>
    </row>
    <row r="441" spans="1:7" hidden="1" x14ac:dyDescent="0.25">
      <c r="A441" s="15">
        <v>510201010010</v>
      </c>
      <c r="B441" s="16" t="s">
        <v>460</v>
      </c>
      <c r="C441" s="14">
        <v>87337501</v>
      </c>
      <c r="D441" s="14">
        <v>67132560</v>
      </c>
      <c r="E441" s="12">
        <f t="shared" si="23"/>
        <v>-20204941</v>
      </c>
      <c r="F441" s="12">
        <f t="shared" si="24"/>
        <v>-23.134324624195511</v>
      </c>
      <c r="G441" s="7">
        <f t="shared" si="22"/>
        <v>12</v>
      </c>
    </row>
    <row r="442" spans="1:7" ht="15" hidden="1" customHeight="1" x14ac:dyDescent="0.25">
      <c r="A442" s="15">
        <v>510201010011</v>
      </c>
      <c r="B442" s="16" t="s">
        <v>461</v>
      </c>
      <c r="C442" s="14">
        <v>12918500</v>
      </c>
      <c r="D442" s="14">
        <v>410000</v>
      </c>
      <c r="E442" s="12">
        <f t="shared" si="23"/>
        <v>-12508500</v>
      </c>
      <c r="F442" s="12">
        <f t="shared" si="24"/>
        <v>-96.826256918372877</v>
      </c>
      <c r="G442" s="7">
        <f t="shared" si="22"/>
        <v>12</v>
      </c>
    </row>
    <row r="443" spans="1:7" hidden="1" x14ac:dyDescent="0.25">
      <c r="A443" s="15">
        <v>510201010012</v>
      </c>
      <c r="B443" s="16" t="s">
        <v>462</v>
      </c>
      <c r="C443" s="14">
        <v>21832859183</v>
      </c>
      <c r="D443" s="14">
        <v>19383712279</v>
      </c>
      <c r="E443" s="12">
        <f t="shared" si="23"/>
        <v>-2449146904</v>
      </c>
      <c r="F443" s="12">
        <f t="shared" si="24"/>
        <v>-11.217710348752723</v>
      </c>
      <c r="G443" s="7">
        <f t="shared" si="22"/>
        <v>12</v>
      </c>
    </row>
    <row r="444" spans="1:7" ht="15" hidden="1" customHeight="1" x14ac:dyDescent="0.25">
      <c r="A444" s="15">
        <v>510201010013</v>
      </c>
      <c r="B444" s="16" t="s">
        <v>463</v>
      </c>
      <c r="C444" s="14">
        <v>1761882880</v>
      </c>
      <c r="D444" s="14">
        <v>1260240526</v>
      </c>
      <c r="E444" s="12">
        <f t="shared" si="23"/>
        <v>-501642354</v>
      </c>
      <c r="F444" s="12">
        <f t="shared" si="24"/>
        <v>-28.471946671052279</v>
      </c>
      <c r="G444" s="7">
        <f t="shared" si="22"/>
        <v>12</v>
      </c>
    </row>
    <row r="445" spans="1:7" ht="15" hidden="1" customHeight="1" x14ac:dyDescent="0.25">
      <c r="A445" s="15">
        <v>510201010014</v>
      </c>
      <c r="B445" s="16" t="s">
        <v>464</v>
      </c>
      <c r="C445" s="14">
        <v>920316000</v>
      </c>
      <c r="D445" s="14">
        <v>562438261</v>
      </c>
      <c r="E445" s="12">
        <f t="shared" si="23"/>
        <v>-357877739</v>
      </c>
      <c r="F445" s="12">
        <f t="shared" si="24"/>
        <v>-38.886397606908929</v>
      </c>
      <c r="G445" s="7">
        <f t="shared" si="22"/>
        <v>12</v>
      </c>
    </row>
    <row r="446" spans="1:7" ht="15" hidden="1" customHeight="1" x14ac:dyDescent="0.25">
      <c r="A446" s="15">
        <v>510201010017</v>
      </c>
      <c r="B446" s="16" t="s">
        <v>741</v>
      </c>
      <c r="C446" s="14">
        <v>3150000</v>
      </c>
      <c r="D446" s="14">
        <v>1155000</v>
      </c>
      <c r="E446" s="12">
        <f t="shared" si="23"/>
        <v>-1995000</v>
      </c>
      <c r="F446" s="12">
        <f t="shared" si="24"/>
        <v>-63.333333333333329</v>
      </c>
      <c r="G446" s="7">
        <f t="shared" si="22"/>
        <v>12</v>
      </c>
    </row>
    <row r="447" spans="1:7" ht="15" hidden="1" customHeight="1" x14ac:dyDescent="0.25">
      <c r="A447" s="15">
        <v>510201010018</v>
      </c>
      <c r="B447" s="16" t="s">
        <v>465</v>
      </c>
      <c r="C447" s="14">
        <v>191247500</v>
      </c>
      <c r="D447" s="14">
        <v>190715470</v>
      </c>
      <c r="E447" s="12">
        <f t="shared" si="23"/>
        <v>-532030</v>
      </c>
      <c r="F447" s="12">
        <f t="shared" si="24"/>
        <v>-0.27818925737591343</v>
      </c>
      <c r="G447" s="7">
        <f t="shared" si="22"/>
        <v>12</v>
      </c>
    </row>
    <row r="448" spans="1:7" ht="15" hidden="1" customHeight="1" x14ac:dyDescent="0.25">
      <c r="A448" s="15">
        <v>510201010019</v>
      </c>
      <c r="B448" s="16" t="s">
        <v>466</v>
      </c>
      <c r="C448" s="14">
        <v>45863000</v>
      </c>
      <c r="D448" s="14">
        <v>38768500</v>
      </c>
      <c r="E448" s="12">
        <f t="shared" si="23"/>
        <v>-7094500</v>
      </c>
      <c r="F448" s="12">
        <f t="shared" si="24"/>
        <v>-15.46889649608617</v>
      </c>
      <c r="G448" s="7">
        <f t="shared" si="22"/>
        <v>12</v>
      </c>
    </row>
    <row r="449" spans="1:7" ht="15" hidden="1" customHeight="1" x14ac:dyDescent="0.25">
      <c r="A449" s="15">
        <v>510201010020</v>
      </c>
      <c r="B449" s="16" t="s">
        <v>467</v>
      </c>
      <c r="C449" s="14">
        <v>23888000</v>
      </c>
      <c r="D449" s="14">
        <v>22634000</v>
      </c>
      <c r="E449" s="12">
        <f t="shared" si="23"/>
        <v>-1254000</v>
      </c>
      <c r="F449" s="12">
        <f t="shared" si="24"/>
        <v>-5.2494976557267243</v>
      </c>
      <c r="G449" s="7">
        <f t="shared" si="22"/>
        <v>12</v>
      </c>
    </row>
    <row r="450" spans="1:7" ht="15" hidden="1" customHeight="1" x14ac:dyDescent="0.25">
      <c r="A450" s="15">
        <v>510201010023</v>
      </c>
      <c r="B450" s="16" t="s">
        <v>468</v>
      </c>
      <c r="C450" s="14">
        <v>19645000</v>
      </c>
      <c r="D450" s="14">
        <v>10682500</v>
      </c>
      <c r="E450" s="12">
        <f t="shared" si="23"/>
        <v>-8962500</v>
      </c>
      <c r="F450" s="12">
        <f t="shared" si="24"/>
        <v>-45.622295749554596</v>
      </c>
      <c r="G450" s="7">
        <f t="shared" si="22"/>
        <v>12</v>
      </c>
    </row>
    <row r="451" spans="1:7" ht="15" hidden="1" customHeight="1" x14ac:dyDescent="0.25">
      <c r="A451" s="15">
        <v>510201010024</v>
      </c>
      <c r="B451" s="16" t="s">
        <v>469</v>
      </c>
      <c r="C451" s="14">
        <v>5776294005</v>
      </c>
      <c r="D451" s="14">
        <v>5177050304</v>
      </c>
      <c r="E451" s="12">
        <f t="shared" si="23"/>
        <v>-599243701</v>
      </c>
      <c r="F451" s="12">
        <f t="shared" si="24"/>
        <v>-10.374189756984158</v>
      </c>
      <c r="G451" s="7">
        <f t="shared" si="22"/>
        <v>12</v>
      </c>
    </row>
    <row r="452" spans="1:7" ht="15" hidden="1" customHeight="1" x14ac:dyDescent="0.25">
      <c r="A452" s="15">
        <v>510201010025</v>
      </c>
      <c r="B452" s="16" t="s">
        <v>470</v>
      </c>
      <c r="C452" s="14">
        <v>1238378666</v>
      </c>
      <c r="D452" s="14">
        <v>1119897032</v>
      </c>
      <c r="E452" s="12">
        <f t="shared" si="23"/>
        <v>-118481634</v>
      </c>
      <c r="F452" s="12">
        <f t="shared" si="24"/>
        <v>-9.5674802266013845</v>
      </c>
      <c r="G452" s="7">
        <f t="shared" si="22"/>
        <v>12</v>
      </c>
    </row>
    <row r="453" spans="1:7" ht="15" hidden="1" customHeight="1" x14ac:dyDescent="0.25">
      <c r="A453" s="15">
        <v>510201010026</v>
      </c>
      <c r="B453" s="16" t="s">
        <v>471</v>
      </c>
      <c r="C453" s="14">
        <v>16529600</v>
      </c>
      <c r="D453" s="14">
        <v>9288950</v>
      </c>
      <c r="E453" s="12">
        <f t="shared" si="23"/>
        <v>-7240650</v>
      </c>
      <c r="F453" s="12">
        <f t="shared" si="24"/>
        <v>-43.804145290872128</v>
      </c>
      <c r="G453" s="7">
        <f t="shared" si="22"/>
        <v>12</v>
      </c>
    </row>
    <row r="454" spans="1:7" ht="15" hidden="1" customHeight="1" x14ac:dyDescent="0.25">
      <c r="A454" s="15">
        <v>510201010027</v>
      </c>
      <c r="B454" s="16" t="s">
        <v>472</v>
      </c>
      <c r="C454" s="14">
        <v>143345000</v>
      </c>
      <c r="D454" s="14">
        <v>132170460</v>
      </c>
      <c r="E454" s="12">
        <f t="shared" si="23"/>
        <v>-11174540</v>
      </c>
      <c r="F454" s="12">
        <f t="shared" si="24"/>
        <v>-7.7955561756601206</v>
      </c>
      <c r="G454" s="7">
        <f t="shared" si="22"/>
        <v>12</v>
      </c>
    </row>
    <row r="455" spans="1:7" ht="15" hidden="1" customHeight="1" x14ac:dyDescent="0.25">
      <c r="A455" s="15">
        <v>510201010028</v>
      </c>
      <c r="B455" s="16" t="s">
        <v>473</v>
      </c>
      <c r="C455" s="14">
        <v>34600000</v>
      </c>
      <c r="D455" s="14">
        <v>26578450</v>
      </c>
      <c r="E455" s="12">
        <f t="shared" si="23"/>
        <v>-8021550</v>
      </c>
      <c r="F455" s="12">
        <f t="shared" si="24"/>
        <v>-23.183670520231214</v>
      </c>
      <c r="G455" s="7">
        <f t="shared" si="22"/>
        <v>12</v>
      </c>
    </row>
    <row r="456" spans="1:7" ht="15" hidden="1" customHeight="1" x14ac:dyDescent="0.25">
      <c r="A456" s="15">
        <v>510201010029</v>
      </c>
      <c r="B456" s="16" t="s">
        <v>474</v>
      </c>
      <c r="C456" s="14">
        <v>1610695796</v>
      </c>
      <c r="D456" s="14">
        <v>1481074192</v>
      </c>
      <c r="E456" s="12">
        <f t="shared" si="23"/>
        <v>-129621604</v>
      </c>
      <c r="F456" s="12">
        <f t="shared" si="24"/>
        <v>-8.0475533817063489</v>
      </c>
      <c r="G456" s="7">
        <f t="shared" si="22"/>
        <v>12</v>
      </c>
    </row>
    <row r="457" spans="1:7" ht="15" hidden="1" customHeight="1" x14ac:dyDescent="0.25">
      <c r="A457" s="15">
        <v>510201010030</v>
      </c>
      <c r="B457" s="16" t="s">
        <v>475</v>
      </c>
      <c r="C457" s="14">
        <v>918010877</v>
      </c>
      <c r="D457" s="14">
        <v>845604914</v>
      </c>
      <c r="E457" s="12">
        <f t="shared" si="23"/>
        <v>-72405963</v>
      </c>
      <c r="F457" s="12">
        <f t="shared" si="24"/>
        <v>-7.8872663509846408</v>
      </c>
      <c r="G457" s="7">
        <f t="shared" si="22"/>
        <v>12</v>
      </c>
    </row>
    <row r="458" spans="1:7" ht="15" hidden="1" customHeight="1" x14ac:dyDescent="0.25">
      <c r="A458" s="15">
        <v>510201010031</v>
      </c>
      <c r="B458" s="16" t="s">
        <v>476</v>
      </c>
      <c r="C458" s="14">
        <v>1122688080</v>
      </c>
      <c r="D458" s="14">
        <v>1097172193</v>
      </c>
      <c r="E458" s="12">
        <f t="shared" si="23"/>
        <v>-25515887</v>
      </c>
      <c r="F458" s="12">
        <f t="shared" si="24"/>
        <v>-2.2727494354442599</v>
      </c>
      <c r="G458" s="7">
        <f t="shared" si="22"/>
        <v>12</v>
      </c>
    </row>
    <row r="459" spans="1:7" ht="15" hidden="1" customHeight="1" x14ac:dyDescent="0.25">
      <c r="A459" s="15">
        <v>510201010032</v>
      </c>
      <c r="B459" s="16" t="s">
        <v>477</v>
      </c>
      <c r="C459" s="14">
        <v>1700609400</v>
      </c>
      <c r="D459" s="14">
        <v>1607534777</v>
      </c>
      <c r="E459" s="12">
        <f t="shared" si="23"/>
        <v>-93074623</v>
      </c>
      <c r="F459" s="12">
        <f t="shared" si="24"/>
        <v>-5.4730159082973433</v>
      </c>
      <c r="G459" s="7">
        <f t="shared" si="22"/>
        <v>12</v>
      </c>
    </row>
    <row r="460" spans="1:7" ht="15" hidden="1" customHeight="1" x14ac:dyDescent="0.25">
      <c r="A460" s="15">
        <v>510201010034</v>
      </c>
      <c r="B460" s="16" t="s">
        <v>1012</v>
      </c>
      <c r="C460" s="14">
        <v>94210000</v>
      </c>
      <c r="D460" s="14">
        <v>87467000</v>
      </c>
      <c r="E460" s="12">
        <f t="shared" si="23"/>
        <v>-6743000</v>
      </c>
      <c r="F460" s="12">
        <f t="shared" si="24"/>
        <v>-7.1574142872306554</v>
      </c>
      <c r="G460" s="7">
        <f t="shared" si="22"/>
        <v>12</v>
      </c>
    </row>
    <row r="461" spans="1:7" ht="15" hidden="1" customHeight="1" x14ac:dyDescent="0.25">
      <c r="A461" s="15">
        <v>510201010035</v>
      </c>
      <c r="B461" s="16" t="s">
        <v>478</v>
      </c>
      <c r="C461" s="14">
        <v>325792500</v>
      </c>
      <c r="D461" s="14">
        <v>316584000</v>
      </c>
      <c r="E461" s="12">
        <f t="shared" ref="E461:E524" si="25">D461-C461</f>
        <v>-9208500</v>
      </c>
      <c r="F461" s="12">
        <f t="shared" ref="F461:F524" si="26">IFERROR(E461/C461*100,0)</f>
        <v>-2.8264923225672782</v>
      </c>
      <c r="G461" s="7">
        <f t="shared" si="22"/>
        <v>12</v>
      </c>
    </row>
    <row r="462" spans="1:7" ht="15" hidden="1" customHeight="1" x14ac:dyDescent="0.25">
      <c r="A462" s="15">
        <v>510201010036</v>
      </c>
      <c r="B462" s="16" t="s">
        <v>479</v>
      </c>
      <c r="C462" s="14">
        <v>542208872</v>
      </c>
      <c r="D462" s="14">
        <v>490711120</v>
      </c>
      <c r="E462" s="12">
        <f t="shared" si="25"/>
        <v>-51497752</v>
      </c>
      <c r="F462" s="12">
        <f t="shared" si="26"/>
        <v>-9.4977700770635867</v>
      </c>
      <c r="G462" s="7">
        <f t="shared" ref="G462:G525" si="27">LEN(A462)</f>
        <v>12</v>
      </c>
    </row>
    <row r="463" spans="1:7" hidden="1" x14ac:dyDescent="0.25">
      <c r="A463" s="15">
        <v>510201010037</v>
      </c>
      <c r="B463" s="16" t="s">
        <v>480</v>
      </c>
      <c r="C463" s="14">
        <v>5413159250</v>
      </c>
      <c r="D463" s="14">
        <v>5411276425</v>
      </c>
      <c r="E463" s="12">
        <f t="shared" si="25"/>
        <v>-1882825</v>
      </c>
      <c r="F463" s="12">
        <f t="shared" si="26"/>
        <v>-3.4782368540145943E-2</v>
      </c>
      <c r="G463" s="7">
        <f t="shared" si="27"/>
        <v>12</v>
      </c>
    </row>
    <row r="464" spans="1:7" ht="15" hidden="1" customHeight="1" x14ac:dyDescent="0.25">
      <c r="A464" s="15">
        <v>510201010038</v>
      </c>
      <c r="B464" s="16" t="s">
        <v>481</v>
      </c>
      <c r="C464" s="14">
        <v>401638650</v>
      </c>
      <c r="D464" s="14">
        <v>381442600</v>
      </c>
      <c r="E464" s="12">
        <f t="shared" si="25"/>
        <v>-20196050</v>
      </c>
      <c r="F464" s="12">
        <f t="shared" si="26"/>
        <v>-5.0284129776852895</v>
      </c>
      <c r="G464" s="7">
        <f t="shared" si="27"/>
        <v>12</v>
      </c>
    </row>
    <row r="465" spans="1:7" ht="15" hidden="1" customHeight="1" x14ac:dyDescent="0.25">
      <c r="A465" s="15">
        <v>510201010039</v>
      </c>
      <c r="B465" s="16" t="s">
        <v>482</v>
      </c>
      <c r="C465" s="14">
        <v>16430939900</v>
      </c>
      <c r="D465" s="14">
        <v>14961320752</v>
      </c>
      <c r="E465" s="12">
        <f t="shared" si="25"/>
        <v>-1469619148</v>
      </c>
      <c r="F465" s="12">
        <f t="shared" si="26"/>
        <v>-8.9442183888701337</v>
      </c>
      <c r="G465" s="7">
        <f t="shared" si="27"/>
        <v>12</v>
      </c>
    </row>
    <row r="466" spans="1:7" ht="15" hidden="1" customHeight="1" x14ac:dyDescent="0.25">
      <c r="A466" s="15">
        <v>510201010040</v>
      </c>
      <c r="B466" s="16" t="s">
        <v>483</v>
      </c>
      <c r="C466" s="14">
        <v>8856536050</v>
      </c>
      <c r="D466" s="14">
        <v>7846297901</v>
      </c>
      <c r="E466" s="12">
        <f t="shared" si="25"/>
        <v>-1010238149</v>
      </c>
      <c r="F466" s="12">
        <f t="shared" si="26"/>
        <v>-11.406696063750568</v>
      </c>
      <c r="G466" s="7">
        <f t="shared" si="27"/>
        <v>12</v>
      </c>
    </row>
    <row r="467" spans="1:7" hidden="1" x14ac:dyDescent="0.25">
      <c r="A467" s="15">
        <v>510201010044</v>
      </c>
      <c r="B467" s="16" t="s">
        <v>484</v>
      </c>
      <c r="C467" s="14">
        <v>50926000</v>
      </c>
      <c r="D467" s="14">
        <v>50621500</v>
      </c>
      <c r="E467" s="12">
        <f t="shared" si="25"/>
        <v>-304500</v>
      </c>
      <c r="F467" s="12">
        <f t="shared" si="26"/>
        <v>-0.59792640301614108</v>
      </c>
      <c r="G467" s="7">
        <f t="shared" si="27"/>
        <v>12</v>
      </c>
    </row>
    <row r="468" spans="1:7" ht="15" hidden="1" customHeight="1" x14ac:dyDescent="0.25">
      <c r="A468" s="15">
        <v>510201010052</v>
      </c>
      <c r="B468" s="16" t="s">
        <v>485</v>
      </c>
      <c r="C468" s="14">
        <v>8913834398</v>
      </c>
      <c r="D468" s="14">
        <v>7611701145</v>
      </c>
      <c r="E468" s="12">
        <f t="shared" si="25"/>
        <v>-1302133253</v>
      </c>
      <c r="F468" s="12">
        <f t="shared" si="26"/>
        <v>-14.608003636371796</v>
      </c>
      <c r="G468" s="7">
        <f t="shared" si="27"/>
        <v>12</v>
      </c>
    </row>
    <row r="469" spans="1:7" ht="15" hidden="1" customHeight="1" x14ac:dyDescent="0.25">
      <c r="A469" s="15">
        <v>510201010053</v>
      </c>
      <c r="B469" s="16" t="s">
        <v>486</v>
      </c>
      <c r="C469" s="14">
        <v>5506552700</v>
      </c>
      <c r="D469" s="14">
        <v>5272585974</v>
      </c>
      <c r="E469" s="12">
        <f t="shared" si="25"/>
        <v>-233966726</v>
      </c>
      <c r="F469" s="12">
        <f t="shared" si="26"/>
        <v>-4.2488783590503001</v>
      </c>
      <c r="G469" s="7">
        <f t="shared" si="27"/>
        <v>12</v>
      </c>
    </row>
    <row r="470" spans="1:7" ht="15" hidden="1" customHeight="1" x14ac:dyDescent="0.25">
      <c r="A470" s="15">
        <v>510201010057</v>
      </c>
      <c r="B470" s="16" t="s">
        <v>487</v>
      </c>
      <c r="C470" s="14">
        <v>13992000</v>
      </c>
      <c r="D470" s="14">
        <v>13992000</v>
      </c>
      <c r="E470" s="12">
        <f t="shared" si="25"/>
        <v>0</v>
      </c>
      <c r="F470" s="12">
        <f t="shared" si="26"/>
        <v>0</v>
      </c>
      <c r="G470" s="7">
        <f t="shared" si="27"/>
        <v>12</v>
      </c>
    </row>
    <row r="471" spans="1:7" hidden="1" x14ac:dyDescent="0.25">
      <c r="A471" s="15">
        <v>510201010062</v>
      </c>
      <c r="B471" s="16" t="s">
        <v>488</v>
      </c>
      <c r="C471" s="14">
        <v>336450000</v>
      </c>
      <c r="D471" s="14">
        <v>292295000</v>
      </c>
      <c r="E471" s="12">
        <f t="shared" si="25"/>
        <v>-44155000</v>
      </c>
      <c r="F471" s="12">
        <f t="shared" si="26"/>
        <v>-13.123792539753307</v>
      </c>
      <c r="G471" s="7">
        <f t="shared" si="27"/>
        <v>12</v>
      </c>
    </row>
    <row r="472" spans="1:7" hidden="1" x14ac:dyDescent="0.25">
      <c r="A472" s="15">
        <v>510201010063</v>
      </c>
      <c r="B472" s="16" t="s">
        <v>489</v>
      </c>
      <c r="C472" s="14">
        <v>423819000</v>
      </c>
      <c r="D472" s="14">
        <v>365162000</v>
      </c>
      <c r="E472" s="12">
        <f t="shared" si="25"/>
        <v>-58657000</v>
      </c>
      <c r="F472" s="12">
        <f t="shared" si="26"/>
        <v>-13.840106271781114</v>
      </c>
      <c r="G472" s="7">
        <f t="shared" si="27"/>
        <v>12</v>
      </c>
    </row>
    <row r="473" spans="1:7" ht="15" hidden="1" customHeight="1" x14ac:dyDescent="0.25">
      <c r="A473" s="15">
        <v>510201010064</v>
      </c>
      <c r="B473" s="16" t="s">
        <v>490</v>
      </c>
      <c r="C473" s="14">
        <v>147675000</v>
      </c>
      <c r="D473" s="14">
        <v>117000000</v>
      </c>
      <c r="E473" s="12">
        <f t="shared" si="25"/>
        <v>-30675000</v>
      </c>
      <c r="F473" s="12">
        <f t="shared" si="26"/>
        <v>-20.771965464702895</v>
      </c>
      <c r="G473" s="7">
        <f t="shared" si="27"/>
        <v>12</v>
      </c>
    </row>
    <row r="474" spans="1:7" hidden="1" x14ac:dyDescent="0.25">
      <c r="A474" s="15">
        <v>510201010065</v>
      </c>
      <c r="B474" s="16" t="s">
        <v>491</v>
      </c>
      <c r="C474" s="14">
        <v>160400000</v>
      </c>
      <c r="D474" s="14">
        <v>151600000</v>
      </c>
      <c r="E474" s="12">
        <f t="shared" si="25"/>
        <v>-8800000</v>
      </c>
      <c r="F474" s="12">
        <f t="shared" si="26"/>
        <v>-5.4862842892768073</v>
      </c>
      <c r="G474" s="7">
        <f t="shared" si="27"/>
        <v>12</v>
      </c>
    </row>
    <row r="475" spans="1:7" ht="15" hidden="1" customHeight="1" x14ac:dyDescent="0.25">
      <c r="A475" s="15">
        <v>510201010066</v>
      </c>
      <c r="B475" s="16" t="s">
        <v>492</v>
      </c>
      <c r="C475" s="14">
        <v>17000000</v>
      </c>
      <c r="D475" s="14">
        <v>8000000</v>
      </c>
      <c r="E475" s="12">
        <f t="shared" si="25"/>
        <v>-9000000</v>
      </c>
      <c r="F475" s="12">
        <f t="shared" si="26"/>
        <v>-52.941176470588239</v>
      </c>
      <c r="G475" s="7">
        <f t="shared" si="27"/>
        <v>12</v>
      </c>
    </row>
    <row r="476" spans="1:7" hidden="1" x14ac:dyDescent="0.25">
      <c r="A476" s="15">
        <v>510201010070</v>
      </c>
      <c r="B476" s="16" t="s">
        <v>493</v>
      </c>
      <c r="C476" s="14">
        <v>48336000</v>
      </c>
      <c r="D476" s="14">
        <v>45600000</v>
      </c>
      <c r="E476" s="12">
        <f t="shared" si="25"/>
        <v>-2736000</v>
      </c>
      <c r="F476" s="12">
        <f t="shared" si="26"/>
        <v>-5.6603773584905666</v>
      </c>
      <c r="G476" s="7">
        <f t="shared" si="27"/>
        <v>12</v>
      </c>
    </row>
    <row r="477" spans="1:7" hidden="1" x14ac:dyDescent="0.25">
      <c r="A477" s="15">
        <v>510201010071</v>
      </c>
      <c r="B477" s="16" t="s">
        <v>494</v>
      </c>
      <c r="C477" s="14">
        <v>0</v>
      </c>
      <c r="D477" s="14">
        <v>0</v>
      </c>
      <c r="E477" s="12">
        <f t="shared" si="25"/>
        <v>0</v>
      </c>
      <c r="F477" s="12">
        <f t="shared" si="26"/>
        <v>0</v>
      </c>
      <c r="G477" s="7">
        <f t="shared" si="27"/>
        <v>12</v>
      </c>
    </row>
    <row r="478" spans="1:7" hidden="1" x14ac:dyDescent="0.25">
      <c r="A478" s="15">
        <v>510201010073</v>
      </c>
      <c r="B478" s="16" t="s">
        <v>495</v>
      </c>
      <c r="C478" s="14">
        <v>30200000</v>
      </c>
      <c r="D478" s="14">
        <v>15400000</v>
      </c>
      <c r="E478" s="12">
        <f t="shared" si="25"/>
        <v>-14800000</v>
      </c>
      <c r="F478" s="12">
        <f t="shared" si="26"/>
        <v>-49.006622516556291</v>
      </c>
      <c r="G478" s="7">
        <f t="shared" si="27"/>
        <v>12</v>
      </c>
    </row>
    <row r="479" spans="1:7" hidden="1" x14ac:dyDescent="0.25">
      <c r="A479" s="15">
        <v>510201010074</v>
      </c>
      <c r="B479" s="16" t="s">
        <v>496</v>
      </c>
      <c r="C479" s="14">
        <v>3434000</v>
      </c>
      <c r="D479" s="14">
        <v>3434000</v>
      </c>
      <c r="E479" s="12">
        <f t="shared" si="25"/>
        <v>0</v>
      </c>
      <c r="F479" s="12">
        <f t="shared" si="26"/>
        <v>0</v>
      </c>
      <c r="G479" s="7">
        <f t="shared" si="27"/>
        <v>12</v>
      </c>
    </row>
    <row r="480" spans="1:7" hidden="1" x14ac:dyDescent="0.25">
      <c r="A480" s="15">
        <v>510201010075</v>
      </c>
      <c r="B480" s="16" t="s">
        <v>497</v>
      </c>
      <c r="C480" s="14">
        <v>45000000</v>
      </c>
      <c r="D480" s="14">
        <v>44285000</v>
      </c>
      <c r="E480" s="12">
        <f t="shared" si="25"/>
        <v>-715000</v>
      </c>
      <c r="F480" s="12">
        <f t="shared" si="26"/>
        <v>-1.588888888888889</v>
      </c>
      <c r="G480" s="7">
        <f t="shared" si="27"/>
        <v>12</v>
      </c>
    </row>
    <row r="481" spans="1:7" hidden="1" x14ac:dyDescent="0.25">
      <c r="A481" s="15">
        <v>510201010076</v>
      </c>
      <c r="B481" s="16" t="s">
        <v>498</v>
      </c>
      <c r="C481" s="14">
        <v>154618000</v>
      </c>
      <c r="D481" s="14">
        <v>150898000</v>
      </c>
      <c r="E481" s="12">
        <f t="shared" si="25"/>
        <v>-3720000</v>
      </c>
      <c r="F481" s="12">
        <f t="shared" si="26"/>
        <v>-2.4059294519396186</v>
      </c>
      <c r="G481" s="7">
        <f t="shared" si="27"/>
        <v>12</v>
      </c>
    </row>
    <row r="482" spans="1:7" hidden="1" x14ac:dyDescent="0.25">
      <c r="A482" s="15">
        <v>510201010077</v>
      </c>
      <c r="B482" s="16" t="s">
        <v>499</v>
      </c>
      <c r="C482" s="14">
        <v>39000000</v>
      </c>
      <c r="D482" s="14">
        <v>38740000</v>
      </c>
      <c r="E482" s="12">
        <f t="shared" si="25"/>
        <v>-260000</v>
      </c>
      <c r="F482" s="12">
        <f t="shared" si="26"/>
        <v>-0.66666666666666674</v>
      </c>
      <c r="G482" s="7">
        <f t="shared" si="27"/>
        <v>12</v>
      </c>
    </row>
    <row r="483" spans="1:7" x14ac:dyDescent="0.25">
      <c r="A483" s="15">
        <v>510202</v>
      </c>
      <c r="B483" s="16" t="s">
        <v>215</v>
      </c>
      <c r="C483" s="14">
        <v>148792621170</v>
      </c>
      <c r="D483" s="14">
        <v>133711650811</v>
      </c>
      <c r="E483" s="12">
        <f t="shared" si="25"/>
        <v>-15080970359</v>
      </c>
      <c r="F483" s="12">
        <f t="shared" si="26"/>
        <v>-10.135563336685589</v>
      </c>
      <c r="G483" s="7">
        <f t="shared" si="27"/>
        <v>6</v>
      </c>
    </row>
    <row r="484" spans="1:7" hidden="1" x14ac:dyDescent="0.25">
      <c r="A484" s="15">
        <v>51020201</v>
      </c>
      <c r="B484" s="16" t="s">
        <v>216</v>
      </c>
      <c r="C484" s="14">
        <v>99461345243</v>
      </c>
      <c r="D484" s="14">
        <v>89094557744</v>
      </c>
      <c r="E484" s="12">
        <f t="shared" si="25"/>
        <v>-10366787499</v>
      </c>
      <c r="F484" s="12">
        <f t="shared" si="26"/>
        <v>-10.422931113260409</v>
      </c>
      <c r="G484" s="7">
        <f t="shared" si="27"/>
        <v>8</v>
      </c>
    </row>
    <row r="485" spans="1:7" ht="15" hidden="1" customHeight="1" x14ac:dyDescent="0.25">
      <c r="A485" s="15">
        <v>510202010003</v>
      </c>
      <c r="B485" s="16" t="s">
        <v>500</v>
      </c>
      <c r="C485" s="14">
        <v>3294974000</v>
      </c>
      <c r="D485" s="14">
        <v>2880945927</v>
      </c>
      <c r="E485" s="12">
        <f t="shared" si="25"/>
        <v>-414028073</v>
      </c>
      <c r="F485" s="12">
        <f t="shared" si="26"/>
        <v>-12.565442792568318</v>
      </c>
      <c r="G485" s="7">
        <f t="shared" si="27"/>
        <v>12</v>
      </c>
    </row>
    <row r="486" spans="1:7" ht="15" hidden="1" customHeight="1" x14ac:dyDescent="0.25">
      <c r="A486" s="15">
        <v>510202010004</v>
      </c>
      <c r="B486" s="16" t="s">
        <v>501</v>
      </c>
      <c r="C486" s="14">
        <v>4737766400</v>
      </c>
      <c r="D486" s="14">
        <v>4613895000</v>
      </c>
      <c r="E486" s="12">
        <f t="shared" si="25"/>
        <v>-123871400</v>
      </c>
      <c r="F486" s="12">
        <f t="shared" si="26"/>
        <v>-2.6145527141228406</v>
      </c>
      <c r="G486" s="7">
        <f t="shared" si="27"/>
        <v>12</v>
      </c>
    </row>
    <row r="487" spans="1:7" ht="15" hidden="1" customHeight="1" x14ac:dyDescent="0.25">
      <c r="A487" s="15">
        <v>510202010005</v>
      </c>
      <c r="B487" s="16" t="s">
        <v>502</v>
      </c>
      <c r="C487" s="14">
        <v>1083600000</v>
      </c>
      <c r="D487" s="14">
        <v>1083200000</v>
      </c>
      <c r="E487" s="12">
        <f t="shared" si="25"/>
        <v>-400000</v>
      </c>
      <c r="F487" s="12">
        <f t="shared" si="26"/>
        <v>-3.6913990402362491E-2</v>
      </c>
      <c r="G487" s="7">
        <f t="shared" si="27"/>
        <v>12</v>
      </c>
    </row>
    <row r="488" spans="1:7" ht="15" hidden="1" customHeight="1" x14ac:dyDescent="0.25">
      <c r="A488" s="15">
        <v>510202010006</v>
      </c>
      <c r="B488" s="16" t="s">
        <v>503</v>
      </c>
      <c r="C488" s="14">
        <v>2924093000</v>
      </c>
      <c r="D488" s="14">
        <v>2761215000</v>
      </c>
      <c r="E488" s="12">
        <f t="shared" si="25"/>
        <v>-162878000</v>
      </c>
      <c r="F488" s="12">
        <f t="shared" si="26"/>
        <v>-5.5702058723850438</v>
      </c>
      <c r="G488" s="7">
        <f t="shared" si="27"/>
        <v>12</v>
      </c>
    </row>
    <row r="489" spans="1:7" hidden="1" x14ac:dyDescent="0.25">
      <c r="A489" s="15">
        <v>510202010007</v>
      </c>
      <c r="B489" s="16" t="s">
        <v>504</v>
      </c>
      <c r="C489" s="14">
        <v>4432530000</v>
      </c>
      <c r="D489" s="14">
        <v>4414663500</v>
      </c>
      <c r="E489" s="12">
        <f t="shared" si="25"/>
        <v>-17866500</v>
      </c>
      <c r="F489" s="12">
        <f t="shared" si="26"/>
        <v>-0.40307679812657782</v>
      </c>
      <c r="G489" s="7">
        <f t="shared" si="27"/>
        <v>12</v>
      </c>
    </row>
    <row r="490" spans="1:7" ht="15" hidden="1" customHeight="1" x14ac:dyDescent="0.25">
      <c r="A490" s="15">
        <v>510202010008</v>
      </c>
      <c r="B490" s="16" t="s">
        <v>505</v>
      </c>
      <c r="C490" s="14">
        <v>115950000</v>
      </c>
      <c r="D490" s="14">
        <v>111225000</v>
      </c>
      <c r="E490" s="12">
        <f t="shared" si="25"/>
        <v>-4725000</v>
      </c>
      <c r="F490" s="12">
        <f t="shared" si="26"/>
        <v>-4.0750323415265202</v>
      </c>
      <c r="G490" s="7">
        <f t="shared" si="27"/>
        <v>12</v>
      </c>
    </row>
    <row r="491" spans="1:7" ht="15" hidden="1" customHeight="1" x14ac:dyDescent="0.25">
      <c r="A491" s="15">
        <v>510202010011</v>
      </c>
      <c r="B491" s="16" t="s">
        <v>506</v>
      </c>
      <c r="C491" s="14">
        <v>1460548000</v>
      </c>
      <c r="D491" s="14">
        <v>1279778000</v>
      </c>
      <c r="E491" s="12">
        <f t="shared" si="25"/>
        <v>-180770000</v>
      </c>
      <c r="F491" s="12">
        <f t="shared" si="26"/>
        <v>-12.376861287681063</v>
      </c>
      <c r="G491" s="7">
        <f t="shared" si="27"/>
        <v>12</v>
      </c>
    </row>
    <row r="492" spans="1:7" ht="15" hidden="1" customHeight="1" x14ac:dyDescent="0.25">
      <c r="A492" s="15">
        <v>510202010012</v>
      </c>
      <c r="B492" s="16" t="s">
        <v>507</v>
      </c>
      <c r="C492" s="14">
        <v>242100000</v>
      </c>
      <c r="D492" s="14">
        <v>238100000</v>
      </c>
      <c r="E492" s="12">
        <f t="shared" si="25"/>
        <v>-4000000</v>
      </c>
      <c r="F492" s="12">
        <f t="shared" si="26"/>
        <v>-1.6522098306484923</v>
      </c>
      <c r="G492" s="7">
        <f t="shared" si="27"/>
        <v>12</v>
      </c>
    </row>
    <row r="493" spans="1:7" hidden="1" x14ac:dyDescent="0.25">
      <c r="A493" s="15">
        <v>510202010013</v>
      </c>
      <c r="B493" s="16" t="s">
        <v>508</v>
      </c>
      <c r="C493" s="14">
        <v>14085600000</v>
      </c>
      <c r="D493" s="14">
        <v>8855400000</v>
      </c>
      <c r="E493" s="12">
        <f t="shared" si="25"/>
        <v>-5230200000</v>
      </c>
      <c r="F493" s="12">
        <f t="shared" si="26"/>
        <v>-37.13153859260521</v>
      </c>
      <c r="G493" s="7">
        <f t="shared" si="27"/>
        <v>12</v>
      </c>
    </row>
    <row r="494" spans="1:7" hidden="1" x14ac:dyDescent="0.25">
      <c r="A494" s="15">
        <v>510202010014</v>
      </c>
      <c r="B494" s="16" t="s">
        <v>509</v>
      </c>
      <c r="C494" s="14">
        <v>778324000</v>
      </c>
      <c r="D494" s="14">
        <v>696848193</v>
      </c>
      <c r="E494" s="12">
        <f t="shared" si="25"/>
        <v>-81475807</v>
      </c>
      <c r="F494" s="12">
        <f t="shared" si="26"/>
        <v>-10.468109296385567</v>
      </c>
      <c r="G494" s="7">
        <f t="shared" si="27"/>
        <v>12</v>
      </c>
    </row>
    <row r="495" spans="1:7" hidden="1" x14ac:dyDescent="0.25">
      <c r="A495" s="15">
        <v>510202010015</v>
      </c>
      <c r="B495" s="16" t="s">
        <v>510</v>
      </c>
      <c r="C495" s="14">
        <v>93000000</v>
      </c>
      <c r="D495" s="14">
        <v>40098413</v>
      </c>
      <c r="E495" s="12">
        <f t="shared" si="25"/>
        <v>-52901587</v>
      </c>
      <c r="F495" s="12">
        <f t="shared" si="26"/>
        <v>-56.883426881720432</v>
      </c>
      <c r="G495" s="7">
        <f t="shared" si="27"/>
        <v>12</v>
      </c>
    </row>
    <row r="496" spans="1:7" ht="15" hidden="1" customHeight="1" x14ac:dyDescent="0.25">
      <c r="A496" s="15">
        <v>510202010016</v>
      </c>
      <c r="B496" s="16" t="s">
        <v>511</v>
      </c>
      <c r="C496" s="14">
        <v>3728181977</v>
      </c>
      <c r="D496" s="14">
        <v>3567155050</v>
      </c>
      <c r="E496" s="12">
        <f t="shared" si="25"/>
        <v>-161026927</v>
      </c>
      <c r="F496" s="12">
        <f t="shared" si="26"/>
        <v>-4.319180984013431</v>
      </c>
      <c r="G496" s="7">
        <f t="shared" si="27"/>
        <v>12</v>
      </c>
    </row>
    <row r="497" spans="1:7" ht="15" hidden="1" customHeight="1" x14ac:dyDescent="0.25">
      <c r="A497" s="15">
        <v>510202010017</v>
      </c>
      <c r="B497" s="16" t="s">
        <v>512</v>
      </c>
      <c r="C497" s="14">
        <v>759792000</v>
      </c>
      <c r="D497" s="14">
        <v>753400000</v>
      </c>
      <c r="E497" s="12">
        <f t="shared" si="25"/>
        <v>-6392000</v>
      </c>
      <c r="F497" s="12">
        <f t="shared" si="26"/>
        <v>-0.84128287741908314</v>
      </c>
      <c r="G497" s="7">
        <f t="shared" si="27"/>
        <v>12</v>
      </c>
    </row>
    <row r="498" spans="1:7" ht="15" hidden="1" customHeight="1" x14ac:dyDescent="0.25">
      <c r="A498" s="15">
        <v>510202010019</v>
      </c>
      <c r="B498" s="16" t="s">
        <v>513</v>
      </c>
      <c r="C498" s="14">
        <v>480220000</v>
      </c>
      <c r="D498" s="14">
        <v>254006000</v>
      </c>
      <c r="E498" s="12">
        <f t="shared" si="25"/>
        <v>-226214000</v>
      </c>
      <c r="F498" s="12">
        <f t="shared" si="26"/>
        <v>-47.106326267127571</v>
      </c>
      <c r="G498" s="7">
        <f t="shared" si="27"/>
        <v>12</v>
      </c>
    </row>
    <row r="499" spans="1:7" ht="15" hidden="1" customHeight="1" x14ac:dyDescent="0.25">
      <c r="A499" s="15">
        <v>510202010020</v>
      </c>
      <c r="B499" s="16" t="s">
        <v>742</v>
      </c>
      <c r="C499" s="14">
        <v>18750000</v>
      </c>
      <c r="D499" s="14">
        <v>18750000</v>
      </c>
      <c r="E499" s="12">
        <f t="shared" si="25"/>
        <v>0</v>
      </c>
      <c r="F499" s="12">
        <f t="shared" si="26"/>
        <v>0</v>
      </c>
      <c r="G499" s="7">
        <f t="shared" si="27"/>
        <v>12</v>
      </c>
    </row>
    <row r="500" spans="1:7" hidden="1" x14ac:dyDescent="0.25">
      <c r="A500" s="15">
        <v>510202010022</v>
      </c>
      <c r="B500" s="16" t="s">
        <v>514</v>
      </c>
      <c r="C500" s="14">
        <v>294000000</v>
      </c>
      <c r="D500" s="14">
        <v>294000000</v>
      </c>
      <c r="E500" s="12">
        <f t="shared" si="25"/>
        <v>0</v>
      </c>
      <c r="F500" s="12">
        <f t="shared" si="26"/>
        <v>0</v>
      </c>
      <c r="G500" s="7">
        <f t="shared" si="27"/>
        <v>12</v>
      </c>
    </row>
    <row r="501" spans="1:7" ht="15" hidden="1" customHeight="1" x14ac:dyDescent="0.25">
      <c r="A501" s="15">
        <v>510202010023</v>
      </c>
      <c r="B501" s="16" t="s">
        <v>515</v>
      </c>
      <c r="C501" s="14">
        <v>1090000000</v>
      </c>
      <c r="D501" s="14">
        <v>1090000000</v>
      </c>
      <c r="E501" s="12">
        <f t="shared" si="25"/>
        <v>0</v>
      </c>
      <c r="F501" s="12">
        <f t="shared" si="26"/>
        <v>0</v>
      </c>
      <c r="G501" s="7">
        <f t="shared" si="27"/>
        <v>12</v>
      </c>
    </row>
    <row r="502" spans="1:7" ht="15" hidden="1" customHeight="1" x14ac:dyDescent="0.25">
      <c r="A502" s="15">
        <v>510202010025</v>
      </c>
      <c r="B502" s="16" t="s">
        <v>516</v>
      </c>
      <c r="C502" s="14">
        <v>48500000</v>
      </c>
      <c r="D502" s="14">
        <v>40500000</v>
      </c>
      <c r="E502" s="12">
        <f t="shared" si="25"/>
        <v>-8000000</v>
      </c>
      <c r="F502" s="12">
        <f t="shared" si="26"/>
        <v>-16.494845360824741</v>
      </c>
      <c r="G502" s="7">
        <f t="shared" si="27"/>
        <v>12</v>
      </c>
    </row>
    <row r="503" spans="1:7" hidden="1" x14ac:dyDescent="0.25">
      <c r="A503" s="15">
        <v>510202010026</v>
      </c>
      <c r="B503" s="16" t="s">
        <v>517</v>
      </c>
      <c r="C503" s="14">
        <v>13186318146</v>
      </c>
      <c r="D503" s="14">
        <v>12484282000</v>
      </c>
      <c r="E503" s="12">
        <f t="shared" si="25"/>
        <v>-702036146</v>
      </c>
      <c r="F503" s="12">
        <f t="shared" si="26"/>
        <v>-5.3239739723173525</v>
      </c>
      <c r="G503" s="7">
        <f t="shared" si="27"/>
        <v>12</v>
      </c>
    </row>
    <row r="504" spans="1:7" ht="15" hidden="1" customHeight="1" x14ac:dyDescent="0.25">
      <c r="A504" s="15">
        <v>510202010028</v>
      </c>
      <c r="B504" s="16" t="s">
        <v>518</v>
      </c>
      <c r="C504" s="14">
        <v>282000000</v>
      </c>
      <c r="D504" s="14">
        <v>241750000</v>
      </c>
      <c r="E504" s="12">
        <f t="shared" si="25"/>
        <v>-40250000</v>
      </c>
      <c r="F504" s="12">
        <f t="shared" si="26"/>
        <v>-14.273049645390071</v>
      </c>
      <c r="G504" s="7">
        <f t="shared" si="27"/>
        <v>12</v>
      </c>
    </row>
    <row r="505" spans="1:7" hidden="1" x14ac:dyDescent="0.25">
      <c r="A505" s="15">
        <v>510202010029</v>
      </c>
      <c r="B505" s="16" t="s">
        <v>519</v>
      </c>
      <c r="C505" s="14">
        <v>1789890000</v>
      </c>
      <c r="D505" s="14">
        <v>1499428000</v>
      </c>
      <c r="E505" s="12">
        <f t="shared" si="25"/>
        <v>-290462000</v>
      </c>
      <c r="F505" s="12">
        <f t="shared" si="26"/>
        <v>-16.227924621066098</v>
      </c>
      <c r="G505" s="7">
        <f t="shared" si="27"/>
        <v>12</v>
      </c>
    </row>
    <row r="506" spans="1:7" hidden="1" x14ac:dyDescent="0.25">
      <c r="A506" s="15">
        <v>510202010030</v>
      </c>
      <c r="B506" s="16" t="s">
        <v>520</v>
      </c>
      <c r="C506" s="14">
        <v>11927253244</v>
      </c>
      <c r="D506" s="14">
        <v>11438268000</v>
      </c>
      <c r="E506" s="12">
        <f t="shared" si="25"/>
        <v>-488985244</v>
      </c>
      <c r="F506" s="12">
        <f t="shared" si="26"/>
        <v>-4.0997305414470331</v>
      </c>
      <c r="G506" s="7">
        <f t="shared" si="27"/>
        <v>12</v>
      </c>
    </row>
    <row r="507" spans="1:7" hidden="1" x14ac:dyDescent="0.25">
      <c r="A507" s="15">
        <v>510202010031</v>
      </c>
      <c r="B507" s="16" t="s">
        <v>521</v>
      </c>
      <c r="C507" s="14">
        <v>9246601027</v>
      </c>
      <c r="D507" s="14">
        <v>8834305000</v>
      </c>
      <c r="E507" s="12">
        <f t="shared" si="25"/>
        <v>-412296027</v>
      </c>
      <c r="F507" s="12">
        <f t="shared" si="26"/>
        <v>-4.4588927952671362</v>
      </c>
      <c r="G507" s="7">
        <f t="shared" si="27"/>
        <v>12</v>
      </c>
    </row>
    <row r="508" spans="1:7" hidden="1" x14ac:dyDescent="0.25">
      <c r="A508" s="15">
        <v>510202010033</v>
      </c>
      <c r="B508" s="16" t="s">
        <v>522</v>
      </c>
      <c r="C508" s="14">
        <v>1289268000</v>
      </c>
      <c r="D508" s="14">
        <v>1177650000</v>
      </c>
      <c r="E508" s="12">
        <f t="shared" si="25"/>
        <v>-111618000</v>
      </c>
      <c r="F508" s="12">
        <f t="shared" si="26"/>
        <v>-8.6574707508446647</v>
      </c>
      <c r="G508" s="7">
        <f t="shared" si="27"/>
        <v>12</v>
      </c>
    </row>
    <row r="509" spans="1:7" hidden="1" x14ac:dyDescent="0.25">
      <c r="A509" s="15">
        <v>510202010034</v>
      </c>
      <c r="B509" s="16" t="s">
        <v>523</v>
      </c>
      <c r="C509" s="14">
        <v>318600000</v>
      </c>
      <c r="D509" s="14">
        <v>297600000</v>
      </c>
      <c r="E509" s="12">
        <f t="shared" si="25"/>
        <v>-21000000</v>
      </c>
      <c r="F509" s="12">
        <f t="shared" si="26"/>
        <v>-6.5913370998116756</v>
      </c>
      <c r="G509" s="7">
        <f t="shared" si="27"/>
        <v>12</v>
      </c>
    </row>
    <row r="510" spans="1:7" ht="15" hidden="1" customHeight="1" x14ac:dyDescent="0.25">
      <c r="A510" s="15">
        <v>510202010035</v>
      </c>
      <c r="B510" s="16" t="s">
        <v>524</v>
      </c>
      <c r="C510" s="14">
        <v>216272000</v>
      </c>
      <c r="D510" s="14">
        <v>209575000</v>
      </c>
      <c r="E510" s="12">
        <f t="shared" si="25"/>
        <v>-6697000</v>
      </c>
      <c r="F510" s="12">
        <f t="shared" si="26"/>
        <v>-3.0965635865946588</v>
      </c>
      <c r="G510" s="7">
        <f t="shared" si="27"/>
        <v>12</v>
      </c>
    </row>
    <row r="511" spans="1:7" ht="15" hidden="1" customHeight="1" x14ac:dyDescent="0.25">
      <c r="A511" s="15">
        <v>510202010037</v>
      </c>
      <c r="B511" s="16" t="s">
        <v>525</v>
      </c>
      <c r="C511" s="14">
        <v>101850000</v>
      </c>
      <c r="D511" s="14">
        <v>89290000</v>
      </c>
      <c r="E511" s="12">
        <f t="shared" si="25"/>
        <v>-12560000</v>
      </c>
      <c r="F511" s="12">
        <f t="shared" si="26"/>
        <v>-12.33186057928326</v>
      </c>
      <c r="G511" s="7">
        <f t="shared" si="27"/>
        <v>12</v>
      </c>
    </row>
    <row r="512" spans="1:7" hidden="1" x14ac:dyDescent="0.25">
      <c r="A512" s="15">
        <v>510202010038</v>
      </c>
      <c r="B512" s="16" t="s">
        <v>526</v>
      </c>
      <c r="C512" s="14">
        <v>14800000</v>
      </c>
      <c r="D512" s="14">
        <v>14800000</v>
      </c>
      <c r="E512" s="12">
        <f t="shared" si="25"/>
        <v>0</v>
      </c>
      <c r="F512" s="12">
        <f t="shared" si="26"/>
        <v>0</v>
      </c>
      <c r="G512" s="7">
        <f t="shared" si="27"/>
        <v>12</v>
      </c>
    </row>
    <row r="513" spans="1:7" ht="15" hidden="1" customHeight="1" x14ac:dyDescent="0.25">
      <c r="A513" s="15">
        <v>510202010039</v>
      </c>
      <c r="B513" s="16" t="s">
        <v>527</v>
      </c>
      <c r="C513" s="14">
        <v>380600000</v>
      </c>
      <c r="D513" s="14">
        <v>365400000</v>
      </c>
      <c r="E513" s="12">
        <f t="shared" si="25"/>
        <v>-15200000</v>
      </c>
      <c r="F513" s="12">
        <f t="shared" si="26"/>
        <v>-3.9936941671045716</v>
      </c>
      <c r="G513" s="7">
        <f t="shared" si="27"/>
        <v>12</v>
      </c>
    </row>
    <row r="514" spans="1:7" ht="15" hidden="1" customHeight="1" x14ac:dyDescent="0.25">
      <c r="A514" s="15">
        <v>510202010042</v>
      </c>
      <c r="B514" s="16" t="s">
        <v>528</v>
      </c>
      <c r="C514" s="14">
        <v>530000</v>
      </c>
      <c r="D514" s="14">
        <v>124700</v>
      </c>
      <c r="E514" s="12">
        <f t="shared" si="25"/>
        <v>-405300</v>
      </c>
      <c r="F514" s="12">
        <f t="shared" si="26"/>
        <v>-76.471698113207538</v>
      </c>
      <c r="G514" s="7">
        <f t="shared" si="27"/>
        <v>12</v>
      </c>
    </row>
    <row r="515" spans="1:7" ht="15" hidden="1" customHeight="1" x14ac:dyDescent="0.25">
      <c r="A515" s="15">
        <v>510202010047</v>
      </c>
      <c r="B515" s="16" t="s">
        <v>529</v>
      </c>
      <c r="C515" s="14">
        <v>50000000</v>
      </c>
      <c r="D515" s="14">
        <v>48810000</v>
      </c>
      <c r="E515" s="12">
        <f t="shared" si="25"/>
        <v>-1190000</v>
      </c>
      <c r="F515" s="12">
        <f t="shared" si="26"/>
        <v>-2.3800000000000003</v>
      </c>
      <c r="G515" s="7">
        <f t="shared" si="27"/>
        <v>12</v>
      </c>
    </row>
    <row r="516" spans="1:7" hidden="1" x14ac:dyDescent="0.25">
      <c r="A516" s="15">
        <v>510202010048</v>
      </c>
      <c r="B516" s="16" t="s">
        <v>530</v>
      </c>
      <c r="C516" s="14">
        <v>46800000</v>
      </c>
      <c r="D516" s="14">
        <v>45000000</v>
      </c>
      <c r="E516" s="12">
        <f t="shared" si="25"/>
        <v>-1800000</v>
      </c>
      <c r="F516" s="12">
        <f t="shared" si="26"/>
        <v>-3.8461538461538463</v>
      </c>
      <c r="G516" s="7">
        <f t="shared" si="27"/>
        <v>12</v>
      </c>
    </row>
    <row r="517" spans="1:7" ht="15" hidden="1" customHeight="1" x14ac:dyDescent="0.25">
      <c r="A517" s="15">
        <v>510202010049</v>
      </c>
      <c r="B517" s="16" t="s">
        <v>531</v>
      </c>
      <c r="C517" s="14">
        <v>33502000</v>
      </c>
      <c r="D517" s="14">
        <v>29352522</v>
      </c>
      <c r="E517" s="12">
        <f t="shared" si="25"/>
        <v>-4149478</v>
      </c>
      <c r="F517" s="12">
        <f t="shared" si="26"/>
        <v>-12.385762044057071</v>
      </c>
      <c r="G517" s="7">
        <f t="shared" si="27"/>
        <v>12</v>
      </c>
    </row>
    <row r="518" spans="1:7" hidden="1" x14ac:dyDescent="0.25">
      <c r="A518" s="15">
        <v>510202010050</v>
      </c>
      <c r="B518" s="16" t="s">
        <v>532</v>
      </c>
      <c r="C518" s="14">
        <v>94886500</v>
      </c>
      <c r="D518" s="14">
        <v>89366500</v>
      </c>
      <c r="E518" s="12">
        <f t="shared" si="25"/>
        <v>-5520000</v>
      </c>
      <c r="F518" s="12">
        <f t="shared" si="26"/>
        <v>-5.8174766694946065</v>
      </c>
      <c r="G518" s="7">
        <f t="shared" si="27"/>
        <v>12</v>
      </c>
    </row>
    <row r="519" spans="1:7" hidden="1" x14ac:dyDescent="0.25">
      <c r="A519" s="15">
        <v>510202010051</v>
      </c>
      <c r="B519" s="16" t="s">
        <v>533</v>
      </c>
      <c r="C519" s="14">
        <v>41500000</v>
      </c>
      <c r="D519" s="14">
        <v>26560000</v>
      </c>
      <c r="E519" s="12">
        <f t="shared" si="25"/>
        <v>-14940000</v>
      </c>
      <c r="F519" s="12">
        <f t="shared" si="26"/>
        <v>-36</v>
      </c>
      <c r="G519" s="7">
        <f t="shared" si="27"/>
        <v>12</v>
      </c>
    </row>
    <row r="520" spans="1:7" hidden="1" x14ac:dyDescent="0.25">
      <c r="A520" s="15">
        <v>510202010053</v>
      </c>
      <c r="B520" s="16" t="s">
        <v>534</v>
      </c>
      <c r="C520" s="14">
        <v>12075000</v>
      </c>
      <c r="D520" s="14">
        <v>3100000</v>
      </c>
      <c r="E520" s="12">
        <f t="shared" si="25"/>
        <v>-8975000</v>
      </c>
      <c r="F520" s="12">
        <f t="shared" si="26"/>
        <v>-74.327122153209118</v>
      </c>
      <c r="G520" s="7">
        <f t="shared" si="27"/>
        <v>12</v>
      </c>
    </row>
    <row r="521" spans="1:7" ht="15" hidden="1" customHeight="1" x14ac:dyDescent="0.25">
      <c r="A521" s="15">
        <v>510202010055</v>
      </c>
      <c r="B521" s="16" t="s">
        <v>535</v>
      </c>
      <c r="C521" s="14">
        <v>275750000</v>
      </c>
      <c r="D521" s="14">
        <v>244456176</v>
      </c>
      <c r="E521" s="12">
        <f t="shared" si="25"/>
        <v>-31293824</v>
      </c>
      <c r="F521" s="12">
        <f t="shared" si="26"/>
        <v>-11.348621577515866</v>
      </c>
      <c r="G521" s="7">
        <f t="shared" si="27"/>
        <v>12</v>
      </c>
    </row>
    <row r="522" spans="1:7" hidden="1" x14ac:dyDescent="0.25">
      <c r="A522" s="15">
        <v>510202010059</v>
      </c>
      <c r="B522" s="16" t="s">
        <v>536</v>
      </c>
      <c r="C522" s="14">
        <v>578597642</v>
      </c>
      <c r="D522" s="14">
        <v>453352831</v>
      </c>
      <c r="E522" s="12">
        <f t="shared" si="25"/>
        <v>-125244811</v>
      </c>
      <c r="F522" s="12">
        <f t="shared" si="26"/>
        <v>-21.646270552896585</v>
      </c>
      <c r="G522" s="7">
        <f t="shared" si="27"/>
        <v>12</v>
      </c>
    </row>
    <row r="523" spans="1:7" hidden="1" x14ac:dyDescent="0.25">
      <c r="A523" s="15">
        <v>510202010060</v>
      </c>
      <c r="B523" s="16" t="s">
        <v>537</v>
      </c>
      <c r="C523" s="14">
        <v>759701700</v>
      </c>
      <c r="D523" s="14">
        <v>505774945</v>
      </c>
      <c r="E523" s="12">
        <f t="shared" si="25"/>
        <v>-253926755</v>
      </c>
      <c r="F523" s="12">
        <f t="shared" si="26"/>
        <v>-33.424534261276499</v>
      </c>
      <c r="G523" s="7">
        <f t="shared" si="27"/>
        <v>12</v>
      </c>
    </row>
    <row r="524" spans="1:7" hidden="1" x14ac:dyDescent="0.25">
      <c r="A524" s="15">
        <v>510202010061</v>
      </c>
      <c r="B524" s="16" t="s">
        <v>538</v>
      </c>
      <c r="C524" s="14">
        <v>3858492615</v>
      </c>
      <c r="D524" s="14">
        <v>3235691487</v>
      </c>
      <c r="E524" s="12">
        <f t="shared" si="25"/>
        <v>-622801128</v>
      </c>
      <c r="F524" s="12">
        <f t="shared" si="26"/>
        <v>-16.141047557764988</v>
      </c>
      <c r="G524" s="7">
        <f t="shared" si="27"/>
        <v>12</v>
      </c>
    </row>
    <row r="525" spans="1:7" ht="15" hidden="1" customHeight="1" x14ac:dyDescent="0.25">
      <c r="A525" s="15">
        <v>510202010062</v>
      </c>
      <c r="B525" s="16" t="s">
        <v>539</v>
      </c>
      <c r="C525" s="14">
        <v>111070000</v>
      </c>
      <c r="D525" s="14">
        <v>85008500</v>
      </c>
      <c r="E525" s="12">
        <f t="shared" ref="E525:E588" si="28">D525-C525</f>
        <v>-26061500</v>
      </c>
      <c r="F525" s="12">
        <f t="shared" ref="F525:F588" si="29">IFERROR(E525/C525*100,0)</f>
        <v>-23.464031691725939</v>
      </c>
      <c r="G525" s="7">
        <f t="shared" si="27"/>
        <v>12</v>
      </c>
    </row>
    <row r="526" spans="1:7" ht="15" hidden="1" customHeight="1" x14ac:dyDescent="0.25">
      <c r="A526" s="15">
        <v>510202010063</v>
      </c>
      <c r="B526" s="16" t="s">
        <v>540</v>
      </c>
      <c r="C526" s="14">
        <v>2135520251</v>
      </c>
      <c r="D526" s="14">
        <v>2074600829</v>
      </c>
      <c r="E526" s="12">
        <f t="shared" si="28"/>
        <v>-60919422</v>
      </c>
      <c r="F526" s="12">
        <f t="shared" si="29"/>
        <v>-2.8526735801954235</v>
      </c>
      <c r="G526" s="7">
        <f t="shared" ref="G526:G589" si="30">LEN(A526)</f>
        <v>12</v>
      </c>
    </row>
    <row r="527" spans="1:7" hidden="1" x14ac:dyDescent="0.25">
      <c r="A527" s="15">
        <v>510202010064</v>
      </c>
      <c r="B527" s="16" t="s">
        <v>541</v>
      </c>
      <c r="C527" s="14">
        <v>61747500</v>
      </c>
      <c r="D527" s="14">
        <v>58299190</v>
      </c>
      <c r="E527" s="12">
        <f t="shared" si="28"/>
        <v>-3448310</v>
      </c>
      <c r="F527" s="12">
        <f t="shared" si="29"/>
        <v>-5.5845337867929876</v>
      </c>
      <c r="G527" s="7">
        <f t="shared" si="30"/>
        <v>12</v>
      </c>
    </row>
    <row r="528" spans="1:7" ht="15" hidden="1" customHeight="1" x14ac:dyDescent="0.25">
      <c r="A528" s="15">
        <v>510202010067</v>
      </c>
      <c r="B528" s="16" t="s">
        <v>542</v>
      </c>
      <c r="C528" s="14">
        <v>596193609</v>
      </c>
      <c r="D528" s="14">
        <v>473123305</v>
      </c>
      <c r="E528" s="12">
        <f t="shared" si="28"/>
        <v>-123070304</v>
      </c>
      <c r="F528" s="12">
        <f t="shared" si="29"/>
        <v>-20.642674148491249</v>
      </c>
      <c r="G528" s="7">
        <f t="shared" si="30"/>
        <v>12</v>
      </c>
    </row>
    <row r="529" spans="1:7" ht="15" hidden="1" customHeight="1" x14ac:dyDescent="0.25">
      <c r="A529" s="15">
        <v>510202010068</v>
      </c>
      <c r="B529" s="16" t="s">
        <v>543</v>
      </c>
      <c r="C529" s="14">
        <v>11265000000</v>
      </c>
      <c r="D529" s="14">
        <v>11221676428</v>
      </c>
      <c r="E529" s="12">
        <f t="shared" si="28"/>
        <v>-43323572</v>
      </c>
      <c r="F529" s="12">
        <f t="shared" si="29"/>
        <v>-0.38458563692853975</v>
      </c>
      <c r="G529" s="7">
        <f t="shared" si="30"/>
        <v>12</v>
      </c>
    </row>
    <row r="530" spans="1:7" hidden="1" x14ac:dyDescent="0.25">
      <c r="A530" s="15">
        <v>510202010071</v>
      </c>
      <c r="B530" s="16" t="s">
        <v>544</v>
      </c>
      <c r="C530" s="14">
        <v>1072596632</v>
      </c>
      <c r="D530" s="14">
        <v>850753748</v>
      </c>
      <c r="E530" s="12">
        <f t="shared" si="28"/>
        <v>-221842884</v>
      </c>
      <c r="F530" s="12">
        <f t="shared" si="29"/>
        <v>-20.682787674462883</v>
      </c>
      <c r="G530" s="7">
        <f t="shared" si="30"/>
        <v>12</v>
      </c>
    </row>
    <row r="531" spans="1:7" hidden="1" x14ac:dyDescent="0.25">
      <c r="A531" s="15">
        <v>510202010073</v>
      </c>
      <c r="B531" s="16" t="s">
        <v>545</v>
      </c>
      <c r="C531" s="14">
        <v>46000000</v>
      </c>
      <c r="D531" s="14">
        <v>3978500</v>
      </c>
      <c r="E531" s="12">
        <f t="shared" si="28"/>
        <v>-42021500</v>
      </c>
      <c r="F531" s="12">
        <f t="shared" si="29"/>
        <v>-91.35108695652174</v>
      </c>
      <c r="G531" s="7">
        <f t="shared" si="30"/>
        <v>12</v>
      </c>
    </row>
    <row r="532" spans="1:7" hidden="1" x14ac:dyDescent="0.25">
      <c r="A532" s="15">
        <v>51020202</v>
      </c>
      <c r="B532" s="16" t="s">
        <v>217</v>
      </c>
      <c r="C532" s="14">
        <v>32596152647</v>
      </c>
      <c r="D532" s="14">
        <v>30635757838</v>
      </c>
      <c r="E532" s="12">
        <f t="shared" si="28"/>
        <v>-1960394809</v>
      </c>
      <c r="F532" s="12">
        <f t="shared" si="29"/>
        <v>-6.0141907857350327</v>
      </c>
      <c r="G532" s="7">
        <f t="shared" si="30"/>
        <v>8</v>
      </c>
    </row>
    <row r="533" spans="1:7" ht="15" hidden="1" customHeight="1" x14ac:dyDescent="0.25">
      <c r="A533" s="15">
        <v>510202020001</v>
      </c>
      <c r="B533" s="16" t="s">
        <v>546</v>
      </c>
      <c r="C533" s="14">
        <v>3500000000</v>
      </c>
      <c r="D533" s="14">
        <v>3441795812</v>
      </c>
      <c r="E533" s="12">
        <f t="shared" si="28"/>
        <v>-58204188</v>
      </c>
      <c r="F533" s="12">
        <f t="shared" si="29"/>
        <v>-1.6629768</v>
      </c>
      <c r="G533" s="7">
        <f t="shared" si="30"/>
        <v>12</v>
      </c>
    </row>
    <row r="534" spans="1:7" ht="15" hidden="1" customHeight="1" x14ac:dyDescent="0.25">
      <c r="A534" s="15">
        <v>510202020003</v>
      </c>
      <c r="B534" s="16" t="s">
        <v>547</v>
      </c>
      <c r="C534" s="14">
        <v>20567409600</v>
      </c>
      <c r="D534" s="14">
        <v>19932595200</v>
      </c>
      <c r="E534" s="12">
        <f t="shared" si="28"/>
        <v>-634814400</v>
      </c>
      <c r="F534" s="12">
        <f t="shared" si="29"/>
        <v>-3.086506333787411</v>
      </c>
      <c r="G534" s="7">
        <f t="shared" si="30"/>
        <v>12</v>
      </c>
    </row>
    <row r="535" spans="1:7" ht="15" hidden="1" customHeight="1" x14ac:dyDescent="0.25">
      <c r="A535" s="15">
        <v>510202020004</v>
      </c>
      <c r="B535" s="16" t="s">
        <v>548</v>
      </c>
      <c r="C535" s="14">
        <v>994560000</v>
      </c>
      <c r="D535" s="14">
        <v>986521200</v>
      </c>
      <c r="E535" s="12">
        <f t="shared" si="28"/>
        <v>-8038800</v>
      </c>
      <c r="F535" s="12">
        <f t="shared" si="29"/>
        <v>-0.80827702702702708</v>
      </c>
      <c r="G535" s="7">
        <f t="shared" si="30"/>
        <v>12</v>
      </c>
    </row>
    <row r="536" spans="1:7" ht="15" hidden="1" customHeight="1" x14ac:dyDescent="0.25">
      <c r="A536" s="15">
        <v>510202020005</v>
      </c>
      <c r="B536" s="16" t="s">
        <v>549</v>
      </c>
      <c r="C536" s="14">
        <v>3121031755</v>
      </c>
      <c r="D536" s="14">
        <v>2104046961</v>
      </c>
      <c r="E536" s="12">
        <f t="shared" si="28"/>
        <v>-1016984794</v>
      </c>
      <c r="F536" s="12">
        <f t="shared" si="29"/>
        <v>-32.584890953792936</v>
      </c>
      <c r="G536" s="7">
        <f t="shared" si="30"/>
        <v>12</v>
      </c>
    </row>
    <row r="537" spans="1:7" ht="15" hidden="1" customHeight="1" x14ac:dyDescent="0.25">
      <c r="A537" s="15">
        <v>510202020006</v>
      </c>
      <c r="B537" s="16" t="s">
        <v>550</v>
      </c>
      <c r="C537" s="14">
        <v>251711315</v>
      </c>
      <c r="D537" s="14">
        <v>131620442</v>
      </c>
      <c r="E537" s="12">
        <f t="shared" si="28"/>
        <v>-120090873</v>
      </c>
      <c r="F537" s="12">
        <f t="shared" si="29"/>
        <v>-47.709763464546675</v>
      </c>
      <c r="G537" s="7">
        <f t="shared" si="30"/>
        <v>12</v>
      </c>
    </row>
    <row r="538" spans="1:7" ht="15" hidden="1" customHeight="1" x14ac:dyDescent="0.25">
      <c r="A538" s="15">
        <v>510202020007</v>
      </c>
      <c r="B538" s="16" t="s">
        <v>551</v>
      </c>
      <c r="C538" s="14">
        <v>286687977</v>
      </c>
      <c r="D538" s="14">
        <v>164426223</v>
      </c>
      <c r="E538" s="12">
        <f t="shared" si="28"/>
        <v>-122261754</v>
      </c>
      <c r="F538" s="12">
        <f t="shared" si="29"/>
        <v>-42.646278814824527</v>
      </c>
      <c r="G538" s="7">
        <f t="shared" si="30"/>
        <v>12</v>
      </c>
    </row>
    <row r="539" spans="1:7" ht="15" hidden="1" customHeight="1" x14ac:dyDescent="0.25">
      <c r="A539" s="15">
        <v>510202020012</v>
      </c>
      <c r="B539" s="16" t="s">
        <v>729</v>
      </c>
      <c r="C539" s="14">
        <v>2306400000</v>
      </c>
      <c r="D539" s="14">
        <v>2306400000</v>
      </c>
      <c r="E539" s="12">
        <f t="shared" si="28"/>
        <v>0</v>
      </c>
      <c r="F539" s="12">
        <f t="shared" si="29"/>
        <v>0</v>
      </c>
      <c r="G539" s="7">
        <f t="shared" si="30"/>
        <v>12</v>
      </c>
    </row>
    <row r="540" spans="1:7" ht="15" hidden="1" customHeight="1" x14ac:dyDescent="0.25">
      <c r="A540" s="15">
        <v>510202020013</v>
      </c>
      <c r="B540" s="16" t="s">
        <v>730</v>
      </c>
      <c r="C540" s="14">
        <v>1568352000</v>
      </c>
      <c r="D540" s="14">
        <v>1568352000</v>
      </c>
      <c r="E540" s="12">
        <f t="shared" si="28"/>
        <v>0</v>
      </c>
      <c r="F540" s="12">
        <f t="shared" si="29"/>
        <v>0</v>
      </c>
      <c r="G540" s="7">
        <f t="shared" si="30"/>
        <v>12</v>
      </c>
    </row>
    <row r="541" spans="1:7" hidden="1" x14ac:dyDescent="0.25">
      <c r="A541" s="15">
        <v>51020203</v>
      </c>
      <c r="B541" s="16" t="s">
        <v>218</v>
      </c>
      <c r="C541" s="14">
        <v>1536000000</v>
      </c>
      <c r="D541" s="14">
        <v>1534347500</v>
      </c>
      <c r="E541" s="12">
        <f t="shared" si="28"/>
        <v>-1652500</v>
      </c>
      <c r="F541" s="12">
        <f t="shared" si="29"/>
        <v>-0.10758463541666666</v>
      </c>
      <c r="G541" s="7">
        <f t="shared" si="30"/>
        <v>8</v>
      </c>
    </row>
    <row r="542" spans="1:7" hidden="1" x14ac:dyDescent="0.25">
      <c r="A542" s="15">
        <v>510202030007</v>
      </c>
      <c r="B542" s="16" t="s">
        <v>552</v>
      </c>
      <c r="C542" s="14">
        <v>1536000000</v>
      </c>
      <c r="D542" s="14">
        <v>1534347500</v>
      </c>
      <c r="E542" s="12">
        <f t="shared" si="28"/>
        <v>-1652500</v>
      </c>
      <c r="F542" s="12">
        <f t="shared" si="29"/>
        <v>-0.10758463541666666</v>
      </c>
      <c r="G542" s="7">
        <f t="shared" si="30"/>
        <v>12</v>
      </c>
    </row>
    <row r="543" spans="1:7" hidden="1" x14ac:dyDescent="0.25">
      <c r="A543" s="15">
        <v>51020204</v>
      </c>
      <c r="B543" s="16" t="s">
        <v>219</v>
      </c>
      <c r="C543" s="14">
        <v>1970833480</v>
      </c>
      <c r="D543" s="14">
        <v>1803094550</v>
      </c>
      <c r="E543" s="12">
        <f t="shared" si="28"/>
        <v>-167738930</v>
      </c>
      <c r="F543" s="12">
        <f t="shared" si="29"/>
        <v>-8.5110655822631962</v>
      </c>
      <c r="G543" s="7">
        <f t="shared" si="30"/>
        <v>8</v>
      </c>
    </row>
    <row r="544" spans="1:7" ht="15" hidden="1" customHeight="1" x14ac:dyDescent="0.25">
      <c r="A544" s="15">
        <v>510202040012</v>
      </c>
      <c r="B544" s="16" t="s">
        <v>553</v>
      </c>
      <c r="C544" s="14">
        <v>41337680</v>
      </c>
      <c r="D544" s="14">
        <v>37229000</v>
      </c>
      <c r="E544" s="12">
        <f t="shared" si="28"/>
        <v>-4108680</v>
      </c>
      <c r="F544" s="12">
        <f t="shared" si="29"/>
        <v>-9.9393096080863756</v>
      </c>
      <c r="G544" s="7">
        <f t="shared" si="30"/>
        <v>12</v>
      </c>
    </row>
    <row r="545" spans="1:7" ht="15" hidden="1" customHeight="1" x14ac:dyDescent="0.25">
      <c r="A545" s="15">
        <v>510202040022</v>
      </c>
      <c r="B545" s="16" t="s">
        <v>554</v>
      </c>
      <c r="C545" s="14">
        <v>56400000</v>
      </c>
      <c r="D545" s="14">
        <v>50400000</v>
      </c>
      <c r="E545" s="12">
        <f t="shared" si="28"/>
        <v>-6000000</v>
      </c>
      <c r="F545" s="12">
        <f t="shared" si="29"/>
        <v>-10.638297872340425</v>
      </c>
      <c r="G545" s="7">
        <f t="shared" si="30"/>
        <v>12</v>
      </c>
    </row>
    <row r="546" spans="1:7" ht="15" hidden="1" customHeight="1" x14ac:dyDescent="0.25">
      <c r="A546" s="15">
        <v>510202040036</v>
      </c>
      <c r="B546" s="16" t="s">
        <v>555</v>
      </c>
      <c r="C546" s="14">
        <v>575311800</v>
      </c>
      <c r="D546" s="14">
        <v>555677550</v>
      </c>
      <c r="E546" s="12">
        <f t="shared" si="28"/>
        <v>-19634250</v>
      </c>
      <c r="F546" s="12">
        <f t="shared" si="29"/>
        <v>-3.4128015451795011</v>
      </c>
      <c r="G546" s="7">
        <f t="shared" si="30"/>
        <v>12</v>
      </c>
    </row>
    <row r="547" spans="1:7" ht="15" hidden="1" customHeight="1" x14ac:dyDescent="0.25">
      <c r="A547" s="15">
        <v>510202040037</v>
      </c>
      <c r="B547" s="16" t="s">
        <v>556</v>
      </c>
      <c r="C547" s="14">
        <v>99023000</v>
      </c>
      <c r="D547" s="14">
        <v>78673000</v>
      </c>
      <c r="E547" s="12">
        <f t="shared" si="28"/>
        <v>-20350000</v>
      </c>
      <c r="F547" s="12">
        <f t="shared" si="29"/>
        <v>-20.550781131656283</v>
      </c>
      <c r="G547" s="7">
        <f t="shared" si="30"/>
        <v>12</v>
      </c>
    </row>
    <row r="548" spans="1:7" hidden="1" x14ac:dyDescent="0.25">
      <c r="A548" s="15">
        <v>510202040117</v>
      </c>
      <c r="B548" s="16" t="s">
        <v>557</v>
      </c>
      <c r="C548" s="14">
        <v>777516000</v>
      </c>
      <c r="D548" s="14">
        <v>707317500</v>
      </c>
      <c r="E548" s="12">
        <f t="shared" si="28"/>
        <v>-70198500</v>
      </c>
      <c r="F548" s="12">
        <f t="shared" si="29"/>
        <v>-9.028560183970491</v>
      </c>
      <c r="G548" s="7">
        <f t="shared" si="30"/>
        <v>12</v>
      </c>
    </row>
    <row r="549" spans="1:7" hidden="1" x14ac:dyDescent="0.25">
      <c r="A549" s="15">
        <v>510202040118</v>
      </c>
      <c r="B549" s="16" t="s">
        <v>558</v>
      </c>
      <c r="C549" s="14">
        <v>163760000</v>
      </c>
      <c r="D549" s="14">
        <v>145912500</v>
      </c>
      <c r="E549" s="12">
        <f t="shared" si="28"/>
        <v>-17847500</v>
      </c>
      <c r="F549" s="12">
        <f t="shared" si="29"/>
        <v>-10.898571079628724</v>
      </c>
      <c r="G549" s="7">
        <f t="shared" si="30"/>
        <v>12</v>
      </c>
    </row>
    <row r="550" spans="1:7" ht="15" hidden="1" customHeight="1" x14ac:dyDescent="0.25">
      <c r="A550" s="15">
        <v>510202040132</v>
      </c>
      <c r="B550" s="16" t="s">
        <v>559</v>
      </c>
      <c r="C550" s="14">
        <v>240760000</v>
      </c>
      <c r="D550" s="14">
        <v>211160000</v>
      </c>
      <c r="E550" s="12">
        <f t="shared" si="28"/>
        <v>-29600000</v>
      </c>
      <c r="F550" s="12">
        <f t="shared" si="29"/>
        <v>-12.294401063299551</v>
      </c>
      <c r="G550" s="7">
        <f t="shared" si="30"/>
        <v>12</v>
      </c>
    </row>
    <row r="551" spans="1:7" ht="15" hidden="1" customHeight="1" x14ac:dyDescent="0.25">
      <c r="A551" s="15">
        <v>510202040133</v>
      </c>
      <c r="B551" s="16" t="s">
        <v>560</v>
      </c>
      <c r="C551" s="14">
        <v>16725000</v>
      </c>
      <c r="D551" s="14">
        <v>16725000</v>
      </c>
      <c r="E551" s="12">
        <f t="shared" si="28"/>
        <v>0</v>
      </c>
      <c r="F551" s="12">
        <f t="shared" si="29"/>
        <v>0</v>
      </c>
      <c r="G551" s="7">
        <f t="shared" si="30"/>
        <v>12</v>
      </c>
    </row>
    <row r="552" spans="1:7" ht="15" hidden="1" customHeight="1" x14ac:dyDescent="0.25">
      <c r="A552" s="15">
        <v>51020205</v>
      </c>
      <c r="B552" s="16" t="s">
        <v>220</v>
      </c>
      <c r="C552" s="14">
        <v>3872823000</v>
      </c>
      <c r="D552" s="14">
        <v>3193694900</v>
      </c>
      <c r="E552" s="12">
        <f t="shared" si="28"/>
        <v>-679128100</v>
      </c>
      <c r="F552" s="12">
        <f t="shared" si="29"/>
        <v>-17.535738142435118</v>
      </c>
      <c r="G552" s="7">
        <f t="shared" si="30"/>
        <v>8</v>
      </c>
    </row>
    <row r="553" spans="1:7" hidden="1" x14ac:dyDescent="0.25">
      <c r="A553" s="15">
        <v>510202050002</v>
      </c>
      <c r="B553" s="16" t="s">
        <v>561</v>
      </c>
      <c r="C553" s="14">
        <v>13500000</v>
      </c>
      <c r="D553" s="14">
        <v>13500000</v>
      </c>
      <c r="E553" s="12">
        <f t="shared" si="28"/>
        <v>0</v>
      </c>
      <c r="F553" s="12">
        <f t="shared" si="29"/>
        <v>0</v>
      </c>
      <c r="G553" s="7">
        <f t="shared" si="30"/>
        <v>12</v>
      </c>
    </row>
    <row r="554" spans="1:7" ht="15" hidden="1" customHeight="1" x14ac:dyDescent="0.25">
      <c r="A554" s="15">
        <v>510202050009</v>
      </c>
      <c r="B554" s="16" t="s">
        <v>562</v>
      </c>
      <c r="C554" s="14">
        <v>1634192000</v>
      </c>
      <c r="D554" s="14">
        <v>1000315000</v>
      </c>
      <c r="E554" s="12">
        <f t="shared" si="28"/>
        <v>-633877000</v>
      </c>
      <c r="F554" s="12">
        <f t="shared" si="29"/>
        <v>-38.78840430010672</v>
      </c>
      <c r="G554" s="7">
        <f t="shared" si="30"/>
        <v>12</v>
      </c>
    </row>
    <row r="555" spans="1:7" hidden="1" x14ac:dyDescent="0.25">
      <c r="A555" s="15">
        <v>510202050036</v>
      </c>
      <c r="B555" s="16" t="s">
        <v>563</v>
      </c>
      <c r="C555" s="14">
        <v>22805000</v>
      </c>
      <c r="D555" s="14">
        <v>19355000</v>
      </c>
      <c r="E555" s="12">
        <f t="shared" si="28"/>
        <v>-3450000</v>
      </c>
      <c r="F555" s="12">
        <f t="shared" si="29"/>
        <v>-15.128261346196009</v>
      </c>
      <c r="G555" s="7">
        <f t="shared" si="30"/>
        <v>12</v>
      </c>
    </row>
    <row r="556" spans="1:7" hidden="1" x14ac:dyDescent="0.25">
      <c r="A556" s="15">
        <v>510202050043</v>
      </c>
      <c r="B556" s="16" t="s">
        <v>564</v>
      </c>
      <c r="C556" s="14">
        <v>2202326000</v>
      </c>
      <c r="D556" s="14">
        <v>2160524900</v>
      </c>
      <c r="E556" s="12">
        <f t="shared" si="28"/>
        <v>-41801100</v>
      </c>
      <c r="F556" s="12">
        <f t="shared" si="29"/>
        <v>-1.8980432506359186</v>
      </c>
      <c r="G556" s="7">
        <f t="shared" si="30"/>
        <v>12</v>
      </c>
    </row>
    <row r="557" spans="1:7" hidden="1" x14ac:dyDescent="0.25">
      <c r="A557" s="15">
        <v>51020207</v>
      </c>
      <c r="B557" s="16" t="s">
        <v>221</v>
      </c>
      <c r="C557" s="14">
        <v>5175000</v>
      </c>
      <c r="D557" s="14">
        <v>3300000</v>
      </c>
      <c r="E557" s="12">
        <f t="shared" si="28"/>
        <v>-1875000</v>
      </c>
      <c r="F557" s="12">
        <f t="shared" si="29"/>
        <v>-36.231884057971016</v>
      </c>
      <c r="G557" s="7">
        <f t="shared" si="30"/>
        <v>8</v>
      </c>
    </row>
    <row r="558" spans="1:7" hidden="1" x14ac:dyDescent="0.25">
      <c r="A558" s="15">
        <v>510202070057</v>
      </c>
      <c r="B558" s="16" t="s">
        <v>565</v>
      </c>
      <c r="C558" s="14">
        <v>5175000</v>
      </c>
      <c r="D558" s="14">
        <v>3300000</v>
      </c>
      <c r="E558" s="12">
        <f t="shared" si="28"/>
        <v>-1875000</v>
      </c>
      <c r="F558" s="12">
        <f t="shared" si="29"/>
        <v>-36.231884057971016</v>
      </c>
      <c r="G558" s="7">
        <f t="shared" si="30"/>
        <v>12</v>
      </c>
    </row>
    <row r="559" spans="1:7" hidden="1" x14ac:dyDescent="0.25">
      <c r="A559" s="15">
        <v>51020208</v>
      </c>
      <c r="B559" s="16" t="s">
        <v>222</v>
      </c>
      <c r="C559" s="14">
        <v>2451538000</v>
      </c>
      <c r="D559" s="14">
        <v>2412315920</v>
      </c>
      <c r="E559" s="12">
        <f t="shared" si="28"/>
        <v>-39222080</v>
      </c>
      <c r="F559" s="12">
        <f t="shared" si="29"/>
        <v>-1.5998968810599714</v>
      </c>
      <c r="G559" s="7">
        <f t="shared" si="30"/>
        <v>8</v>
      </c>
    </row>
    <row r="560" spans="1:7" ht="15" hidden="1" customHeight="1" x14ac:dyDescent="0.25">
      <c r="A560" s="15">
        <v>510202080001</v>
      </c>
      <c r="B560" s="16" t="s">
        <v>566</v>
      </c>
      <c r="C560" s="14">
        <v>85348000</v>
      </c>
      <c r="D560" s="14">
        <v>68098000</v>
      </c>
      <c r="E560" s="12">
        <f t="shared" si="28"/>
        <v>-17250000</v>
      </c>
      <c r="F560" s="12">
        <f t="shared" si="29"/>
        <v>-20.211369920794866</v>
      </c>
      <c r="G560" s="7">
        <f t="shared" si="30"/>
        <v>12</v>
      </c>
    </row>
    <row r="561" spans="1:7" ht="15" hidden="1" customHeight="1" x14ac:dyDescent="0.25">
      <c r="A561" s="15">
        <v>510202080002</v>
      </c>
      <c r="B561" s="16" t="s">
        <v>567</v>
      </c>
      <c r="C561" s="14">
        <v>316584000</v>
      </c>
      <c r="D561" s="14">
        <v>408004795</v>
      </c>
      <c r="E561" s="12">
        <f t="shared" si="28"/>
        <v>91420795</v>
      </c>
      <c r="F561" s="12">
        <f t="shared" si="29"/>
        <v>28.877263222399112</v>
      </c>
      <c r="G561" s="7">
        <f t="shared" si="30"/>
        <v>12</v>
      </c>
    </row>
    <row r="562" spans="1:7" ht="15" hidden="1" customHeight="1" x14ac:dyDescent="0.25">
      <c r="A562" s="15">
        <v>510202080005</v>
      </c>
      <c r="B562" s="16" t="s">
        <v>568</v>
      </c>
      <c r="C562" s="14">
        <v>254500000</v>
      </c>
      <c r="D562" s="14">
        <v>211850950</v>
      </c>
      <c r="E562" s="12">
        <f t="shared" si="28"/>
        <v>-42649050</v>
      </c>
      <c r="F562" s="12">
        <f t="shared" si="29"/>
        <v>-16.757976424361491</v>
      </c>
      <c r="G562" s="7">
        <f t="shared" si="30"/>
        <v>12</v>
      </c>
    </row>
    <row r="563" spans="1:7" ht="15" hidden="1" customHeight="1" x14ac:dyDescent="0.25">
      <c r="A563" s="15">
        <v>510202080009</v>
      </c>
      <c r="B563" s="16" t="s">
        <v>569</v>
      </c>
      <c r="C563" s="14">
        <v>364450000</v>
      </c>
      <c r="D563" s="14">
        <v>356392140</v>
      </c>
      <c r="E563" s="12">
        <f t="shared" si="28"/>
        <v>-8057860</v>
      </c>
      <c r="F563" s="12">
        <f t="shared" si="29"/>
        <v>-2.2109644670050761</v>
      </c>
      <c r="G563" s="7">
        <f t="shared" si="30"/>
        <v>12</v>
      </c>
    </row>
    <row r="564" spans="1:7" ht="15" hidden="1" customHeight="1" x14ac:dyDescent="0.25">
      <c r="A564" s="15">
        <v>510202080015</v>
      </c>
      <c r="B564" s="16" t="s">
        <v>570</v>
      </c>
      <c r="C564" s="14">
        <v>865800000</v>
      </c>
      <c r="D564" s="14">
        <v>849961100</v>
      </c>
      <c r="E564" s="12">
        <f t="shared" si="28"/>
        <v>-15838900</v>
      </c>
      <c r="F564" s="12">
        <f t="shared" si="29"/>
        <v>-1.8293947793947793</v>
      </c>
      <c r="G564" s="7">
        <f t="shared" si="30"/>
        <v>12</v>
      </c>
    </row>
    <row r="565" spans="1:7" ht="15" hidden="1" customHeight="1" x14ac:dyDescent="0.25">
      <c r="A565" s="15">
        <v>510202080017</v>
      </c>
      <c r="B565" s="16" t="s">
        <v>571</v>
      </c>
      <c r="C565" s="14">
        <v>70000000</v>
      </c>
      <c r="D565" s="14">
        <v>69819000</v>
      </c>
      <c r="E565" s="12">
        <f t="shared" si="28"/>
        <v>-181000</v>
      </c>
      <c r="F565" s="12">
        <f t="shared" si="29"/>
        <v>-0.25857142857142856</v>
      </c>
      <c r="G565" s="7">
        <f t="shared" si="30"/>
        <v>12</v>
      </c>
    </row>
    <row r="566" spans="1:7" ht="15" hidden="1" customHeight="1" x14ac:dyDescent="0.25">
      <c r="A566" s="15">
        <v>510202080018</v>
      </c>
      <c r="B566" s="16" t="s">
        <v>572</v>
      </c>
      <c r="C566" s="14">
        <v>177686000</v>
      </c>
      <c r="D566" s="14">
        <v>135148050</v>
      </c>
      <c r="E566" s="12">
        <f t="shared" si="28"/>
        <v>-42537950</v>
      </c>
      <c r="F566" s="12">
        <f t="shared" si="29"/>
        <v>-23.939955877221617</v>
      </c>
      <c r="G566" s="7">
        <f t="shared" si="30"/>
        <v>12</v>
      </c>
    </row>
    <row r="567" spans="1:7" ht="15" hidden="1" customHeight="1" x14ac:dyDescent="0.25">
      <c r="A567" s="15">
        <v>510202080019</v>
      </c>
      <c r="B567" s="16" t="s">
        <v>573</v>
      </c>
      <c r="C567" s="14">
        <v>94000000</v>
      </c>
      <c r="D567" s="14">
        <v>92585100</v>
      </c>
      <c r="E567" s="12">
        <f t="shared" si="28"/>
        <v>-1414900</v>
      </c>
      <c r="F567" s="12">
        <f t="shared" si="29"/>
        <v>-1.5052127659574468</v>
      </c>
      <c r="G567" s="7">
        <f t="shared" si="30"/>
        <v>12</v>
      </c>
    </row>
    <row r="568" spans="1:7" ht="15" hidden="1" customHeight="1" x14ac:dyDescent="0.25">
      <c r="A568" s="15">
        <v>510202080020</v>
      </c>
      <c r="B568" s="16" t="s">
        <v>574</v>
      </c>
      <c r="C568" s="14">
        <v>30500000</v>
      </c>
      <c r="D568" s="14">
        <v>29607785</v>
      </c>
      <c r="E568" s="12">
        <f t="shared" si="28"/>
        <v>-892215</v>
      </c>
      <c r="F568" s="12">
        <f t="shared" si="29"/>
        <v>-2.9252950819672132</v>
      </c>
      <c r="G568" s="7">
        <f t="shared" si="30"/>
        <v>12</v>
      </c>
    </row>
    <row r="569" spans="1:7" ht="15" hidden="1" customHeight="1" x14ac:dyDescent="0.25">
      <c r="A569" s="15">
        <v>510202080021</v>
      </c>
      <c r="B569" s="16" t="s">
        <v>575</v>
      </c>
      <c r="C569" s="14">
        <v>192670000</v>
      </c>
      <c r="D569" s="14">
        <v>190849000</v>
      </c>
      <c r="E569" s="12">
        <f t="shared" si="28"/>
        <v>-1821000</v>
      </c>
      <c r="F569" s="12">
        <f t="shared" si="29"/>
        <v>-0.9451393574505631</v>
      </c>
      <c r="G569" s="7">
        <f t="shared" si="30"/>
        <v>12</v>
      </c>
    </row>
    <row r="570" spans="1:7" ht="15" hidden="1" customHeight="1" x14ac:dyDescent="0.25">
      <c r="A570" s="15">
        <v>51020212</v>
      </c>
      <c r="B570" s="16" t="s">
        <v>223</v>
      </c>
      <c r="C570" s="14">
        <v>6896853800</v>
      </c>
      <c r="D570" s="14">
        <v>5032695359</v>
      </c>
      <c r="E570" s="12">
        <f t="shared" si="28"/>
        <v>-1864158441</v>
      </c>
      <c r="F570" s="12">
        <f t="shared" si="29"/>
        <v>-27.029113492299921</v>
      </c>
      <c r="G570" s="7">
        <f t="shared" si="30"/>
        <v>8</v>
      </c>
    </row>
    <row r="571" spans="1:7" hidden="1" x14ac:dyDescent="0.25">
      <c r="A571" s="15">
        <v>510202120001</v>
      </c>
      <c r="B571" s="16" t="s">
        <v>576</v>
      </c>
      <c r="C571" s="14">
        <v>3814636300</v>
      </c>
      <c r="D571" s="14">
        <v>2393716109</v>
      </c>
      <c r="E571" s="12">
        <f t="shared" si="28"/>
        <v>-1420920191</v>
      </c>
      <c r="F571" s="12">
        <f t="shared" si="29"/>
        <v>-37.249165562651413</v>
      </c>
      <c r="G571" s="7">
        <f t="shared" si="30"/>
        <v>12</v>
      </c>
    </row>
    <row r="572" spans="1:7" hidden="1" x14ac:dyDescent="0.25">
      <c r="A572" s="15">
        <v>510202120002</v>
      </c>
      <c r="B572" s="16" t="s">
        <v>577</v>
      </c>
      <c r="C572" s="14">
        <v>2767206500</v>
      </c>
      <c r="D572" s="14">
        <v>2335418250</v>
      </c>
      <c r="E572" s="12">
        <f t="shared" si="28"/>
        <v>-431788250</v>
      </c>
      <c r="F572" s="12">
        <f t="shared" si="29"/>
        <v>-15.603759603773698</v>
      </c>
      <c r="G572" s="7">
        <f t="shared" si="30"/>
        <v>12</v>
      </c>
    </row>
    <row r="573" spans="1:7" hidden="1" x14ac:dyDescent="0.25">
      <c r="A573" s="15">
        <v>510202120003</v>
      </c>
      <c r="B573" s="16" t="s">
        <v>578</v>
      </c>
      <c r="C573" s="14">
        <v>40549000</v>
      </c>
      <c r="D573" s="14">
        <v>29099000</v>
      </c>
      <c r="E573" s="12">
        <f t="shared" si="28"/>
        <v>-11450000</v>
      </c>
      <c r="F573" s="12">
        <f t="shared" si="29"/>
        <v>-28.237441120619501</v>
      </c>
      <c r="G573" s="7">
        <f t="shared" si="30"/>
        <v>12</v>
      </c>
    </row>
    <row r="574" spans="1:7" hidden="1" x14ac:dyDescent="0.25">
      <c r="A574" s="15">
        <v>510202120004</v>
      </c>
      <c r="B574" s="16" t="s">
        <v>579</v>
      </c>
      <c r="C574" s="14">
        <v>274462000</v>
      </c>
      <c r="D574" s="14">
        <v>274462000</v>
      </c>
      <c r="E574" s="12">
        <f t="shared" si="28"/>
        <v>0</v>
      </c>
      <c r="F574" s="12">
        <f t="shared" si="29"/>
        <v>0</v>
      </c>
      <c r="G574" s="7">
        <f t="shared" si="30"/>
        <v>12</v>
      </c>
    </row>
    <row r="575" spans="1:7" hidden="1" x14ac:dyDescent="0.25">
      <c r="A575" s="15">
        <v>51020215</v>
      </c>
      <c r="B575" s="16" t="s">
        <v>580</v>
      </c>
      <c r="C575" s="14">
        <v>1900000</v>
      </c>
      <c r="D575" s="14">
        <v>1887000</v>
      </c>
      <c r="E575" s="12">
        <f t="shared" si="28"/>
        <v>-13000</v>
      </c>
      <c r="F575" s="12">
        <f t="shared" si="29"/>
        <v>-0.68421052631578949</v>
      </c>
      <c r="G575" s="7">
        <f t="shared" si="30"/>
        <v>8</v>
      </c>
    </row>
    <row r="576" spans="1:7" ht="15" hidden="1" customHeight="1" x14ac:dyDescent="0.25">
      <c r="A576" s="15">
        <v>510202150002</v>
      </c>
      <c r="B576" s="16" t="s">
        <v>581</v>
      </c>
      <c r="C576" s="14">
        <v>1900000</v>
      </c>
      <c r="D576" s="14">
        <v>1887000</v>
      </c>
      <c r="E576" s="12">
        <f t="shared" si="28"/>
        <v>-13000</v>
      </c>
      <c r="F576" s="12">
        <f t="shared" si="29"/>
        <v>-0.68421052631578949</v>
      </c>
      <c r="G576" s="7">
        <f t="shared" si="30"/>
        <v>12</v>
      </c>
    </row>
    <row r="577" spans="1:7" x14ac:dyDescent="0.25">
      <c r="A577" s="15">
        <v>510203</v>
      </c>
      <c r="B577" s="16" t="s">
        <v>224</v>
      </c>
      <c r="C577" s="14">
        <v>7014753818</v>
      </c>
      <c r="D577" s="14">
        <v>6432729661</v>
      </c>
      <c r="E577" s="12">
        <f t="shared" si="28"/>
        <v>-582024157</v>
      </c>
      <c r="F577" s="12">
        <f t="shared" si="29"/>
        <v>-8.2971430231309657</v>
      </c>
      <c r="G577" s="7">
        <f t="shared" si="30"/>
        <v>6</v>
      </c>
    </row>
    <row r="578" spans="1:7" ht="30" hidden="1" x14ac:dyDescent="0.25">
      <c r="A578" s="15">
        <v>51020302</v>
      </c>
      <c r="B578" s="16" t="s">
        <v>225</v>
      </c>
      <c r="C578" s="14">
        <v>2759781879</v>
      </c>
      <c r="D578" s="14">
        <v>2295493513</v>
      </c>
      <c r="E578" s="12">
        <f t="shared" si="28"/>
        <v>-464288366</v>
      </c>
      <c r="F578" s="12">
        <f t="shared" si="29"/>
        <v>-16.823371786477331</v>
      </c>
      <c r="G578" s="7">
        <f t="shared" si="30"/>
        <v>8</v>
      </c>
    </row>
    <row r="579" spans="1:7" ht="15" hidden="1" customHeight="1" x14ac:dyDescent="0.25">
      <c r="A579" s="15">
        <v>510203020020</v>
      </c>
      <c r="B579" s="16" t="s">
        <v>582</v>
      </c>
      <c r="C579" s="14">
        <v>32110000</v>
      </c>
      <c r="D579" s="14">
        <v>28688958</v>
      </c>
      <c r="E579" s="12">
        <f t="shared" si="28"/>
        <v>-3421042</v>
      </c>
      <c r="F579" s="12">
        <f t="shared" si="29"/>
        <v>-10.654132668950483</v>
      </c>
      <c r="G579" s="7">
        <f t="shared" si="30"/>
        <v>12</v>
      </c>
    </row>
    <row r="580" spans="1:7" ht="15" hidden="1" customHeight="1" x14ac:dyDescent="0.25">
      <c r="A580" s="15">
        <v>510203020023</v>
      </c>
      <c r="B580" s="16" t="s">
        <v>583</v>
      </c>
      <c r="C580" s="14">
        <v>5235024</v>
      </c>
      <c r="D580" s="14">
        <v>4066500</v>
      </c>
      <c r="E580" s="12">
        <f t="shared" si="28"/>
        <v>-1168524</v>
      </c>
      <c r="F580" s="12">
        <f t="shared" si="29"/>
        <v>-22.321273025682402</v>
      </c>
      <c r="G580" s="7">
        <f t="shared" si="30"/>
        <v>12</v>
      </c>
    </row>
    <row r="581" spans="1:7" ht="15" hidden="1" customHeight="1" x14ac:dyDescent="0.25">
      <c r="A581" s="15">
        <v>510203020035</v>
      </c>
      <c r="B581" s="16" t="s">
        <v>584</v>
      </c>
      <c r="C581" s="14">
        <v>2800000</v>
      </c>
      <c r="D581" s="14">
        <v>2770000</v>
      </c>
      <c r="E581" s="12">
        <f t="shared" si="28"/>
        <v>-30000</v>
      </c>
      <c r="F581" s="12">
        <f t="shared" si="29"/>
        <v>-1.0714285714285714</v>
      </c>
      <c r="G581" s="7">
        <f t="shared" si="30"/>
        <v>12</v>
      </c>
    </row>
    <row r="582" spans="1:7" ht="15" hidden="1" customHeight="1" x14ac:dyDescent="0.25">
      <c r="A582" s="15">
        <v>510203020036</v>
      </c>
      <c r="B582" s="16" t="s">
        <v>585</v>
      </c>
      <c r="C582" s="14">
        <v>1171303931</v>
      </c>
      <c r="D582" s="14">
        <v>856375110</v>
      </c>
      <c r="E582" s="12">
        <f t="shared" si="28"/>
        <v>-314928821</v>
      </c>
      <c r="F582" s="12">
        <f t="shared" si="29"/>
        <v>-26.887028436003774</v>
      </c>
      <c r="G582" s="7">
        <f t="shared" si="30"/>
        <v>12</v>
      </c>
    </row>
    <row r="583" spans="1:7" ht="15" hidden="1" customHeight="1" x14ac:dyDescent="0.25">
      <c r="A583" s="15">
        <v>510203020037</v>
      </c>
      <c r="B583" s="16" t="s">
        <v>586</v>
      </c>
      <c r="C583" s="14">
        <v>177190000</v>
      </c>
      <c r="D583" s="14">
        <v>176286000</v>
      </c>
      <c r="E583" s="12">
        <f t="shared" si="28"/>
        <v>-904000</v>
      </c>
      <c r="F583" s="12">
        <f t="shared" si="29"/>
        <v>-0.5101868051244427</v>
      </c>
      <c r="G583" s="7">
        <f t="shared" si="30"/>
        <v>12</v>
      </c>
    </row>
    <row r="584" spans="1:7" ht="15" hidden="1" customHeight="1" x14ac:dyDescent="0.25">
      <c r="A584" s="15">
        <v>510203020038</v>
      </c>
      <c r="B584" s="16" t="s">
        <v>587</v>
      </c>
      <c r="C584" s="14">
        <v>117532683</v>
      </c>
      <c r="D584" s="14">
        <v>96016875</v>
      </c>
      <c r="E584" s="12">
        <f t="shared" si="28"/>
        <v>-21515808</v>
      </c>
      <c r="F584" s="12">
        <f t="shared" si="29"/>
        <v>-18.306234020029986</v>
      </c>
      <c r="G584" s="7">
        <f t="shared" si="30"/>
        <v>12</v>
      </c>
    </row>
    <row r="585" spans="1:7" ht="15" hidden="1" customHeight="1" x14ac:dyDescent="0.25">
      <c r="A585" s="15">
        <v>510203020039</v>
      </c>
      <c r="B585" s="16" t="s">
        <v>588</v>
      </c>
      <c r="C585" s="14">
        <v>24750000</v>
      </c>
      <c r="D585" s="14">
        <v>23251000</v>
      </c>
      <c r="E585" s="12">
        <f t="shared" si="28"/>
        <v>-1499000</v>
      </c>
      <c r="F585" s="12">
        <f t="shared" si="29"/>
        <v>-6.0565656565656569</v>
      </c>
      <c r="G585" s="7">
        <f t="shared" si="30"/>
        <v>12</v>
      </c>
    </row>
    <row r="586" spans="1:7" ht="15" hidden="1" customHeight="1" x14ac:dyDescent="0.25">
      <c r="A586" s="15">
        <v>510203020044</v>
      </c>
      <c r="B586" s="16" t="s">
        <v>589</v>
      </c>
      <c r="C586" s="14">
        <v>1800000</v>
      </c>
      <c r="D586" s="14">
        <v>1300000</v>
      </c>
      <c r="E586" s="12">
        <f t="shared" si="28"/>
        <v>-500000</v>
      </c>
      <c r="F586" s="12">
        <f t="shared" si="29"/>
        <v>-27.777777777777779</v>
      </c>
      <c r="G586" s="7">
        <f t="shared" si="30"/>
        <v>12</v>
      </c>
    </row>
    <row r="587" spans="1:7" ht="15" hidden="1" customHeight="1" x14ac:dyDescent="0.25">
      <c r="A587" s="15">
        <v>510203020115</v>
      </c>
      <c r="B587" s="16" t="s">
        <v>590</v>
      </c>
      <c r="C587" s="14">
        <v>13730000</v>
      </c>
      <c r="D587" s="14">
        <v>3720000</v>
      </c>
      <c r="E587" s="12">
        <f t="shared" si="28"/>
        <v>-10010000</v>
      </c>
      <c r="F587" s="12">
        <f t="shared" si="29"/>
        <v>-72.906045156591404</v>
      </c>
      <c r="G587" s="7">
        <f t="shared" si="30"/>
        <v>12</v>
      </c>
    </row>
    <row r="588" spans="1:7" ht="15" hidden="1" customHeight="1" x14ac:dyDescent="0.25">
      <c r="A588" s="15">
        <v>510203020117</v>
      </c>
      <c r="B588" s="16" t="s">
        <v>591</v>
      </c>
      <c r="C588" s="14">
        <v>30242200</v>
      </c>
      <c r="D588" s="14">
        <v>28319020</v>
      </c>
      <c r="E588" s="12">
        <f t="shared" si="28"/>
        <v>-1923180</v>
      </c>
      <c r="F588" s="12">
        <f t="shared" si="29"/>
        <v>-6.3592595776762266</v>
      </c>
      <c r="G588" s="7">
        <f t="shared" si="30"/>
        <v>12</v>
      </c>
    </row>
    <row r="589" spans="1:7" ht="15" hidden="1" customHeight="1" x14ac:dyDescent="0.25">
      <c r="A589" s="15">
        <v>510203020118</v>
      </c>
      <c r="B589" s="16" t="s">
        <v>592</v>
      </c>
      <c r="C589" s="14">
        <v>235509248</v>
      </c>
      <c r="D589" s="14">
        <v>211475508</v>
      </c>
      <c r="E589" s="12">
        <f t="shared" ref="E589:E652" si="31">D589-C589</f>
        <v>-24033740</v>
      </c>
      <c r="F589" s="12">
        <f t="shared" ref="F589:F652" si="32">IFERROR(E589/C589*100,0)</f>
        <v>-10.205009019433495</v>
      </c>
      <c r="G589" s="7">
        <f t="shared" si="30"/>
        <v>12</v>
      </c>
    </row>
    <row r="590" spans="1:7" ht="15" hidden="1" customHeight="1" x14ac:dyDescent="0.25">
      <c r="A590" s="15">
        <v>510203020121</v>
      </c>
      <c r="B590" s="16" t="s">
        <v>593</v>
      </c>
      <c r="C590" s="14">
        <v>115469000</v>
      </c>
      <c r="D590" s="14">
        <v>91118800</v>
      </c>
      <c r="E590" s="12">
        <f t="shared" si="31"/>
        <v>-24350200</v>
      </c>
      <c r="F590" s="12">
        <f t="shared" si="32"/>
        <v>-21.088084247720168</v>
      </c>
      <c r="G590" s="7">
        <f t="shared" ref="G590:G653" si="33">LEN(A590)</f>
        <v>12</v>
      </c>
    </row>
    <row r="591" spans="1:7" ht="15" hidden="1" customHeight="1" x14ac:dyDescent="0.25">
      <c r="A591" s="15">
        <v>510203020132</v>
      </c>
      <c r="B591" s="16" t="s">
        <v>594</v>
      </c>
      <c r="C591" s="14">
        <v>46448000</v>
      </c>
      <c r="D591" s="14">
        <v>45214000</v>
      </c>
      <c r="E591" s="12">
        <f t="shared" si="31"/>
        <v>-1234000</v>
      </c>
      <c r="F591" s="12">
        <f t="shared" si="32"/>
        <v>-2.6567344126765415</v>
      </c>
      <c r="G591" s="7">
        <f t="shared" si="33"/>
        <v>12</v>
      </c>
    </row>
    <row r="592" spans="1:7" ht="15" hidden="1" customHeight="1" x14ac:dyDescent="0.25">
      <c r="A592" s="15">
        <v>510203020138</v>
      </c>
      <c r="B592" s="16" t="s">
        <v>595</v>
      </c>
      <c r="C592" s="14">
        <v>38027800</v>
      </c>
      <c r="D592" s="14">
        <v>30437000</v>
      </c>
      <c r="E592" s="12">
        <f t="shared" si="31"/>
        <v>-7590800</v>
      </c>
      <c r="F592" s="12">
        <f t="shared" si="32"/>
        <v>-19.961186290029925</v>
      </c>
      <c r="G592" s="7">
        <f t="shared" si="33"/>
        <v>12</v>
      </c>
    </row>
    <row r="593" spans="1:7" ht="15" hidden="1" customHeight="1" x14ac:dyDescent="0.25">
      <c r="A593" s="15">
        <v>510203020195</v>
      </c>
      <c r="B593" s="16" t="s">
        <v>596</v>
      </c>
      <c r="C593" s="14">
        <v>70821360</v>
      </c>
      <c r="D593" s="14">
        <v>65311920</v>
      </c>
      <c r="E593" s="12">
        <f t="shared" si="31"/>
        <v>-5509440</v>
      </c>
      <c r="F593" s="12">
        <f t="shared" si="32"/>
        <v>-7.7793479255411082</v>
      </c>
      <c r="G593" s="7">
        <f t="shared" si="33"/>
        <v>12</v>
      </c>
    </row>
    <row r="594" spans="1:7" ht="15" hidden="1" customHeight="1" x14ac:dyDescent="0.25">
      <c r="A594" s="15">
        <v>510203020405</v>
      </c>
      <c r="B594" s="16" t="s">
        <v>597</v>
      </c>
      <c r="C594" s="14">
        <v>344936143</v>
      </c>
      <c r="D594" s="14">
        <v>326133961</v>
      </c>
      <c r="E594" s="12">
        <f t="shared" si="31"/>
        <v>-18802182</v>
      </c>
      <c r="F594" s="12">
        <f t="shared" si="32"/>
        <v>-5.4509167512782213</v>
      </c>
      <c r="G594" s="7">
        <f t="shared" si="33"/>
        <v>12</v>
      </c>
    </row>
    <row r="595" spans="1:7" ht="15" hidden="1" customHeight="1" x14ac:dyDescent="0.25">
      <c r="A595" s="15">
        <v>510203020409</v>
      </c>
      <c r="B595" s="16" t="s">
        <v>598</v>
      </c>
      <c r="C595" s="14">
        <v>192493490</v>
      </c>
      <c r="D595" s="14">
        <v>179362150</v>
      </c>
      <c r="E595" s="12">
        <f t="shared" si="31"/>
        <v>-13131340</v>
      </c>
      <c r="F595" s="12">
        <f t="shared" si="32"/>
        <v>-6.8217060223699004</v>
      </c>
      <c r="G595" s="7">
        <f t="shared" si="33"/>
        <v>12</v>
      </c>
    </row>
    <row r="596" spans="1:7" ht="15" hidden="1" customHeight="1" x14ac:dyDescent="0.25">
      <c r="A596" s="15">
        <v>510203020410</v>
      </c>
      <c r="B596" s="16" t="s">
        <v>599</v>
      </c>
      <c r="C596" s="14">
        <v>139383000</v>
      </c>
      <c r="D596" s="14">
        <v>125646711</v>
      </c>
      <c r="E596" s="12">
        <f t="shared" si="31"/>
        <v>-13736289</v>
      </c>
      <c r="F596" s="12">
        <f t="shared" si="32"/>
        <v>-9.8550676911818513</v>
      </c>
      <c r="G596" s="7">
        <f t="shared" si="33"/>
        <v>12</v>
      </c>
    </row>
    <row r="597" spans="1:7" ht="15" hidden="1" customHeight="1" x14ac:dyDescent="0.25">
      <c r="A597" s="15">
        <v>51020303</v>
      </c>
      <c r="B597" s="16" t="s">
        <v>226</v>
      </c>
      <c r="C597" s="14">
        <v>3431716439</v>
      </c>
      <c r="D597" s="14">
        <v>3327754546</v>
      </c>
      <c r="E597" s="12">
        <f t="shared" si="31"/>
        <v>-103961893</v>
      </c>
      <c r="F597" s="12">
        <f t="shared" si="32"/>
        <v>-3.029442987145361</v>
      </c>
      <c r="G597" s="7">
        <f t="shared" si="33"/>
        <v>8</v>
      </c>
    </row>
    <row r="598" spans="1:7" ht="15" hidden="1" customHeight="1" x14ac:dyDescent="0.25">
      <c r="A598" s="15">
        <v>510203030001</v>
      </c>
      <c r="B598" s="16" t="s">
        <v>600</v>
      </c>
      <c r="C598" s="14">
        <v>3431716439</v>
      </c>
      <c r="D598" s="14">
        <v>3327754546</v>
      </c>
      <c r="E598" s="12">
        <f t="shared" si="31"/>
        <v>-103961893</v>
      </c>
      <c r="F598" s="12">
        <f t="shared" si="32"/>
        <v>-3.029442987145361</v>
      </c>
      <c r="G598" s="7">
        <f t="shared" si="33"/>
        <v>12</v>
      </c>
    </row>
    <row r="599" spans="1:7" ht="15" hidden="1" customHeight="1" x14ac:dyDescent="0.25">
      <c r="A599" s="15">
        <v>510203030063</v>
      </c>
      <c r="B599" s="16" t="s">
        <v>601</v>
      </c>
      <c r="C599" s="14">
        <v>0</v>
      </c>
      <c r="D599" s="14">
        <v>0</v>
      </c>
      <c r="E599" s="12">
        <f t="shared" si="31"/>
        <v>0</v>
      </c>
      <c r="F599" s="12">
        <f t="shared" si="32"/>
        <v>0</v>
      </c>
      <c r="G599" s="7">
        <f t="shared" si="33"/>
        <v>12</v>
      </c>
    </row>
    <row r="600" spans="1:7" ht="15" hidden="1" customHeight="1" x14ac:dyDescent="0.25">
      <c r="A600" s="15">
        <v>51020304</v>
      </c>
      <c r="B600" s="16" t="s">
        <v>227</v>
      </c>
      <c r="C600" s="14">
        <v>794938500</v>
      </c>
      <c r="D600" s="14">
        <v>781854602</v>
      </c>
      <c r="E600" s="12">
        <f t="shared" si="31"/>
        <v>-13083898</v>
      </c>
      <c r="F600" s="12">
        <f t="shared" si="32"/>
        <v>-1.6459006577238366</v>
      </c>
      <c r="G600" s="7">
        <f t="shared" si="33"/>
        <v>8</v>
      </c>
    </row>
    <row r="601" spans="1:7" ht="15" hidden="1" customHeight="1" x14ac:dyDescent="0.25">
      <c r="A601" s="15">
        <v>510203040009</v>
      </c>
      <c r="B601" s="16" t="s">
        <v>743</v>
      </c>
      <c r="C601" s="14">
        <v>112038500</v>
      </c>
      <c r="D601" s="14">
        <v>110229955</v>
      </c>
      <c r="E601" s="12">
        <f t="shared" si="31"/>
        <v>-1808545</v>
      </c>
      <c r="F601" s="12">
        <f t="shared" si="32"/>
        <v>-1.6142174341855702</v>
      </c>
      <c r="G601" s="7">
        <f t="shared" si="33"/>
        <v>12</v>
      </c>
    </row>
    <row r="602" spans="1:7" ht="15" hidden="1" customHeight="1" x14ac:dyDescent="0.25">
      <c r="A602" s="15">
        <v>510203040025</v>
      </c>
      <c r="B602" s="16" t="s">
        <v>602</v>
      </c>
      <c r="C602" s="14">
        <v>361600000</v>
      </c>
      <c r="D602" s="14">
        <v>358108488</v>
      </c>
      <c r="E602" s="12">
        <f t="shared" si="31"/>
        <v>-3491512</v>
      </c>
      <c r="F602" s="12">
        <f t="shared" si="32"/>
        <v>-0.96557300884955755</v>
      </c>
      <c r="G602" s="7">
        <f t="shared" si="33"/>
        <v>12</v>
      </c>
    </row>
    <row r="603" spans="1:7" ht="15" hidden="1" customHeight="1" x14ac:dyDescent="0.25">
      <c r="A603" s="15">
        <v>510203040026</v>
      </c>
      <c r="B603" s="16" t="s">
        <v>603</v>
      </c>
      <c r="C603" s="14">
        <v>200500000</v>
      </c>
      <c r="D603" s="14">
        <v>194733274</v>
      </c>
      <c r="E603" s="12">
        <f t="shared" si="31"/>
        <v>-5766726</v>
      </c>
      <c r="F603" s="12">
        <f t="shared" si="32"/>
        <v>-2.876172568578554</v>
      </c>
      <c r="G603" s="7">
        <f t="shared" si="33"/>
        <v>12</v>
      </c>
    </row>
    <row r="604" spans="1:7" ht="15" hidden="1" customHeight="1" x14ac:dyDescent="0.25">
      <c r="A604" s="15">
        <v>510203040028</v>
      </c>
      <c r="B604" s="16" t="s">
        <v>604</v>
      </c>
      <c r="C604" s="14">
        <v>120800000</v>
      </c>
      <c r="D604" s="14">
        <v>118782885</v>
      </c>
      <c r="E604" s="12">
        <f t="shared" si="31"/>
        <v>-2017115</v>
      </c>
      <c r="F604" s="12">
        <f t="shared" si="32"/>
        <v>-1.6697971854304636</v>
      </c>
      <c r="G604" s="7">
        <f t="shared" si="33"/>
        <v>12</v>
      </c>
    </row>
    <row r="605" spans="1:7" ht="15" hidden="1" customHeight="1" x14ac:dyDescent="0.25">
      <c r="A605" s="15">
        <v>51020305</v>
      </c>
      <c r="B605" s="16" t="s">
        <v>228</v>
      </c>
      <c r="C605" s="14">
        <v>28317000</v>
      </c>
      <c r="D605" s="14">
        <v>27627000</v>
      </c>
      <c r="E605" s="12">
        <f t="shared" si="31"/>
        <v>-690000</v>
      </c>
      <c r="F605" s="12">
        <f t="shared" si="32"/>
        <v>-2.4366988028392838</v>
      </c>
      <c r="G605" s="7">
        <f t="shared" si="33"/>
        <v>8</v>
      </c>
    </row>
    <row r="606" spans="1:7" ht="15" hidden="1" customHeight="1" x14ac:dyDescent="0.25">
      <c r="A606" s="15">
        <v>510203050028</v>
      </c>
      <c r="B606" s="16" t="s">
        <v>605</v>
      </c>
      <c r="C606" s="14">
        <v>28317000</v>
      </c>
      <c r="D606" s="14">
        <v>27627000</v>
      </c>
      <c r="E606" s="12">
        <f t="shared" si="31"/>
        <v>-690000</v>
      </c>
      <c r="F606" s="12">
        <f t="shared" si="32"/>
        <v>-2.4366988028392838</v>
      </c>
      <c r="G606" s="7">
        <f t="shared" si="33"/>
        <v>12</v>
      </c>
    </row>
    <row r="607" spans="1:7" x14ac:dyDescent="0.25">
      <c r="A607" s="15">
        <v>510204</v>
      </c>
      <c r="B607" s="16" t="s">
        <v>229</v>
      </c>
      <c r="C607" s="14">
        <v>25698347449</v>
      </c>
      <c r="D607" s="14">
        <v>17442245915</v>
      </c>
      <c r="E607" s="12">
        <f t="shared" si="31"/>
        <v>-8256101534</v>
      </c>
      <c r="F607" s="12">
        <f t="shared" si="32"/>
        <v>-32.126974508321041</v>
      </c>
      <c r="G607" s="7">
        <f t="shared" si="33"/>
        <v>6</v>
      </c>
    </row>
    <row r="608" spans="1:7" ht="30" hidden="1" x14ac:dyDescent="0.25">
      <c r="A608" s="15">
        <v>51020401</v>
      </c>
      <c r="B608" s="16" t="s">
        <v>230</v>
      </c>
      <c r="C608" s="14">
        <v>25698347449</v>
      </c>
      <c r="D608" s="14">
        <v>17442245915</v>
      </c>
      <c r="E608" s="12">
        <f t="shared" si="31"/>
        <v>-8256101534</v>
      </c>
      <c r="F608" s="12">
        <f t="shared" si="32"/>
        <v>-32.126974508321041</v>
      </c>
      <c r="G608" s="7">
        <f t="shared" si="33"/>
        <v>8</v>
      </c>
    </row>
    <row r="609" spans="1:7" hidden="1" x14ac:dyDescent="0.25">
      <c r="A609" s="15">
        <v>510204010001</v>
      </c>
      <c r="B609" s="16" t="s">
        <v>606</v>
      </c>
      <c r="C609" s="14">
        <v>23406971506</v>
      </c>
      <c r="D609" s="14">
        <v>15889215715</v>
      </c>
      <c r="E609" s="12">
        <f t="shared" si="31"/>
        <v>-7517755791</v>
      </c>
      <c r="F609" s="12">
        <f t="shared" si="32"/>
        <v>-32.117592782444945</v>
      </c>
      <c r="G609" s="7">
        <f t="shared" si="33"/>
        <v>12</v>
      </c>
    </row>
    <row r="610" spans="1:7" ht="15" hidden="1" customHeight="1" x14ac:dyDescent="0.25">
      <c r="A610" s="15">
        <v>510204010003</v>
      </c>
      <c r="B610" s="16" t="s">
        <v>607</v>
      </c>
      <c r="C610" s="14">
        <v>2189215943</v>
      </c>
      <c r="D610" s="14">
        <v>1456390200</v>
      </c>
      <c r="E610" s="12">
        <f t="shared" si="31"/>
        <v>-732825743</v>
      </c>
      <c r="F610" s="12">
        <f t="shared" si="32"/>
        <v>-33.474347075865417</v>
      </c>
      <c r="G610" s="7">
        <f t="shared" si="33"/>
        <v>12</v>
      </c>
    </row>
    <row r="611" spans="1:7" ht="15" hidden="1" customHeight="1" x14ac:dyDescent="0.25">
      <c r="A611" s="15">
        <v>510204010005</v>
      </c>
      <c r="B611" s="16" t="s">
        <v>608</v>
      </c>
      <c r="C611" s="14">
        <v>102160000</v>
      </c>
      <c r="D611" s="14">
        <v>96640000</v>
      </c>
      <c r="E611" s="12">
        <f t="shared" si="31"/>
        <v>-5520000</v>
      </c>
      <c r="F611" s="12">
        <f t="shared" si="32"/>
        <v>-5.4032889584964758</v>
      </c>
      <c r="G611" s="7">
        <f t="shared" si="33"/>
        <v>12</v>
      </c>
    </row>
    <row r="612" spans="1:7" ht="45" x14ac:dyDescent="0.25">
      <c r="A612" s="15">
        <v>510205</v>
      </c>
      <c r="B612" s="16" t="s">
        <v>231</v>
      </c>
      <c r="C612" s="14">
        <v>39772502950</v>
      </c>
      <c r="D612" s="14">
        <v>39003915748</v>
      </c>
      <c r="E612" s="12">
        <f t="shared" si="31"/>
        <v>-768587202</v>
      </c>
      <c r="F612" s="12">
        <f t="shared" si="32"/>
        <v>-1.93245872145947</v>
      </c>
      <c r="G612" s="7">
        <f t="shared" si="33"/>
        <v>6</v>
      </c>
    </row>
    <row r="613" spans="1:7" ht="45" hidden="1" x14ac:dyDescent="0.25">
      <c r="A613" s="15">
        <v>51020501</v>
      </c>
      <c r="B613" s="16" t="s">
        <v>232</v>
      </c>
      <c r="C613" s="14">
        <v>32163075000</v>
      </c>
      <c r="D613" s="14">
        <v>31919800000</v>
      </c>
      <c r="E613" s="12">
        <f t="shared" si="31"/>
        <v>-243275000</v>
      </c>
      <c r="F613" s="12">
        <f t="shared" si="32"/>
        <v>-0.75637979266596866</v>
      </c>
      <c r="G613" s="7">
        <f t="shared" si="33"/>
        <v>8</v>
      </c>
    </row>
    <row r="614" spans="1:7" ht="15" hidden="1" customHeight="1" x14ac:dyDescent="0.25">
      <c r="A614" s="15">
        <v>510205010001</v>
      </c>
      <c r="B614" s="16" t="s">
        <v>609</v>
      </c>
      <c r="C614" s="14">
        <v>397775000</v>
      </c>
      <c r="D614" s="14">
        <v>415500000</v>
      </c>
      <c r="E614" s="12">
        <f t="shared" si="31"/>
        <v>17725000</v>
      </c>
      <c r="F614" s="12">
        <f t="shared" si="32"/>
        <v>4.4560367041669284</v>
      </c>
      <c r="G614" s="7">
        <f t="shared" si="33"/>
        <v>12</v>
      </c>
    </row>
    <row r="615" spans="1:7" ht="15" hidden="1" customHeight="1" x14ac:dyDescent="0.25">
      <c r="A615" s="15">
        <v>510205010005</v>
      </c>
      <c r="B615" s="16" t="s">
        <v>610</v>
      </c>
      <c r="C615" s="14">
        <v>31765300000</v>
      </c>
      <c r="D615" s="14">
        <v>31504300000</v>
      </c>
      <c r="E615" s="12">
        <f t="shared" si="31"/>
        <v>-261000000</v>
      </c>
      <c r="F615" s="12">
        <f t="shared" si="32"/>
        <v>-0.82165129874422727</v>
      </c>
      <c r="G615" s="7">
        <f t="shared" si="33"/>
        <v>12</v>
      </c>
    </row>
    <row r="616" spans="1:7" ht="15" hidden="1" customHeight="1" x14ac:dyDescent="0.25">
      <c r="A616" s="15">
        <v>51020502</v>
      </c>
      <c r="B616" s="16" t="s">
        <v>233</v>
      </c>
      <c r="C616" s="14">
        <v>7609427950</v>
      </c>
      <c r="D616" s="14">
        <v>7084115748</v>
      </c>
      <c r="E616" s="12">
        <f t="shared" si="31"/>
        <v>-525312202</v>
      </c>
      <c r="F616" s="12">
        <f t="shared" si="32"/>
        <v>-6.903438805804055</v>
      </c>
      <c r="G616" s="7">
        <f t="shared" si="33"/>
        <v>8</v>
      </c>
    </row>
    <row r="617" spans="1:7" ht="15" hidden="1" customHeight="1" x14ac:dyDescent="0.25">
      <c r="A617" s="15">
        <v>510205020001</v>
      </c>
      <c r="B617" s="16" t="s">
        <v>611</v>
      </c>
      <c r="C617" s="14">
        <v>7088352950</v>
      </c>
      <c r="D617" s="14">
        <v>6652835748</v>
      </c>
      <c r="E617" s="12">
        <f t="shared" si="31"/>
        <v>-435517202</v>
      </c>
      <c r="F617" s="12">
        <f t="shared" si="32"/>
        <v>-6.1441241014952563</v>
      </c>
      <c r="G617" s="7">
        <f t="shared" si="33"/>
        <v>12</v>
      </c>
    </row>
    <row r="618" spans="1:7" ht="15" hidden="1" customHeight="1" x14ac:dyDescent="0.25">
      <c r="A618" s="15">
        <v>510205020002</v>
      </c>
      <c r="B618" s="16" t="s">
        <v>612</v>
      </c>
      <c r="C618" s="14">
        <v>521075000</v>
      </c>
      <c r="D618" s="14">
        <v>431280000</v>
      </c>
      <c r="E618" s="12">
        <f t="shared" si="31"/>
        <v>-89795000</v>
      </c>
      <c r="F618" s="12">
        <f t="shared" si="32"/>
        <v>-17.232644053159333</v>
      </c>
      <c r="G618" s="7">
        <f t="shared" si="33"/>
        <v>12</v>
      </c>
    </row>
    <row r="619" spans="1:7" x14ac:dyDescent="0.25">
      <c r="A619" s="15">
        <v>510288</v>
      </c>
      <c r="B619" s="16" t="s">
        <v>234</v>
      </c>
      <c r="C619" s="14">
        <v>50323220055</v>
      </c>
      <c r="D619" s="14">
        <v>48523684512</v>
      </c>
      <c r="E619" s="12">
        <f t="shared" si="31"/>
        <v>-1799535543</v>
      </c>
      <c r="F619" s="12">
        <f t="shared" si="32"/>
        <v>-3.5759546806289921</v>
      </c>
      <c r="G619" s="7">
        <f t="shared" si="33"/>
        <v>6</v>
      </c>
    </row>
    <row r="620" spans="1:7" hidden="1" x14ac:dyDescent="0.25">
      <c r="A620" s="15">
        <v>51028888</v>
      </c>
      <c r="B620" s="16" t="s">
        <v>234</v>
      </c>
      <c r="C620" s="14">
        <v>50323220055</v>
      </c>
      <c r="D620" s="14">
        <v>48523684512</v>
      </c>
      <c r="E620" s="12">
        <f t="shared" si="31"/>
        <v>-1799535543</v>
      </c>
      <c r="F620" s="12">
        <f t="shared" si="32"/>
        <v>-3.5759546806289921</v>
      </c>
      <c r="G620" s="7">
        <f t="shared" si="33"/>
        <v>8</v>
      </c>
    </row>
    <row r="621" spans="1:7" hidden="1" x14ac:dyDescent="0.25">
      <c r="A621" s="15">
        <v>510288888888</v>
      </c>
      <c r="B621" s="16" t="s">
        <v>234</v>
      </c>
      <c r="C621" s="14">
        <v>50323220055</v>
      </c>
      <c r="D621" s="14">
        <v>48523684512</v>
      </c>
      <c r="E621" s="12">
        <f t="shared" si="31"/>
        <v>-1799535543</v>
      </c>
      <c r="F621" s="12">
        <f t="shared" si="32"/>
        <v>-3.5759546806289921</v>
      </c>
      <c r="G621" s="7">
        <f t="shared" si="33"/>
        <v>12</v>
      </c>
    </row>
    <row r="622" spans="1:7" ht="30" x14ac:dyDescent="0.25">
      <c r="A622" s="15">
        <v>510290</v>
      </c>
      <c r="B622" s="16" t="s">
        <v>731</v>
      </c>
      <c r="C622" s="14">
        <v>16926793126</v>
      </c>
      <c r="D622" s="14">
        <v>14715664036</v>
      </c>
      <c r="E622" s="12">
        <f t="shared" si="31"/>
        <v>-2211129090</v>
      </c>
      <c r="F622" s="12">
        <f t="shared" si="32"/>
        <v>-13.062894273834111</v>
      </c>
      <c r="G622" s="7">
        <f t="shared" si="33"/>
        <v>6</v>
      </c>
    </row>
    <row r="623" spans="1:7" ht="30" hidden="1" x14ac:dyDescent="0.25">
      <c r="A623" s="15">
        <v>51029001</v>
      </c>
      <c r="B623" s="16" t="s">
        <v>731</v>
      </c>
      <c r="C623" s="14">
        <v>16926793126</v>
      </c>
      <c r="D623" s="14">
        <v>14715664036</v>
      </c>
      <c r="E623" s="12">
        <f t="shared" si="31"/>
        <v>-2211129090</v>
      </c>
      <c r="F623" s="12">
        <f t="shared" si="32"/>
        <v>-13.062894273834111</v>
      </c>
      <c r="G623" s="7">
        <f t="shared" si="33"/>
        <v>8</v>
      </c>
    </row>
    <row r="624" spans="1:7" ht="15" hidden="1" customHeight="1" x14ac:dyDescent="0.25">
      <c r="A624" s="15">
        <v>510290010001</v>
      </c>
      <c r="B624" s="16" t="s">
        <v>731</v>
      </c>
      <c r="C624" s="14">
        <v>16926793126</v>
      </c>
      <c r="D624" s="14">
        <v>14715664036</v>
      </c>
      <c r="E624" s="12">
        <f t="shared" si="31"/>
        <v>-2211129090</v>
      </c>
      <c r="F624" s="12">
        <f t="shared" si="32"/>
        <v>-13.062894273834111</v>
      </c>
      <c r="G624" s="7">
        <f t="shared" si="33"/>
        <v>12</v>
      </c>
    </row>
    <row r="625" spans="1:7" x14ac:dyDescent="0.25">
      <c r="A625" s="15">
        <v>510299</v>
      </c>
      <c r="B625" s="16" t="s">
        <v>235</v>
      </c>
      <c r="C625" s="14">
        <v>197539141317</v>
      </c>
      <c r="D625" s="14">
        <v>201917328989</v>
      </c>
      <c r="E625" s="12">
        <f t="shared" si="31"/>
        <v>4378187672</v>
      </c>
      <c r="F625" s="12">
        <f t="shared" si="32"/>
        <v>2.2163646368058894</v>
      </c>
      <c r="G625" s="7">
        <f t="shared" si="33"/>
        <v>6</v>
      </c>
    </row>
    <row r="626" spans="1:7" hidden="1" x14ac:dyDescent="0.25">
      <c r="A626" s="15">
        <v>51029999</v>
      </c>
      <c r="B626" s="16" t="s">
        <v>235</v>
      </c>
      <c r="C626" s="14">
        <v>197539141317</v>
      </c>
      <c r="D626" s="14">
        <v>201917328989</v>
      </c>
      <c r="E626" s="12">
        <f t="shared" si="31"/>
        <v>4378187672</v>
      </c>
      <c r="F626" s="12">
        <f t="shared" si="32"/>
        <v>2.2163646368058894</v>
      </c>
      <c r="G626" s="7">
        <f t="shared" si="33"/>
        <v>8</v>
      </c>
    </row>
    <row r="627" spans="1:7" hidden="1" x14ac:dyDescent="0.25">
      <c r="A627" s="15">
        <v>510299999999</v>
      </c>
      <c r="B627" s="16" t="s">
        <v>235</v>
      </c>
      <c r="C627" s="14">
        <v>197539141317</v>
      </c>
      <c r="D627" s="14">
        <v>201917328989</v>
      </c>
      <c r="E627" s="12">
        <f t="shared" si="31"/>
        <v>4378187672</v>
      </c>
      <c r="F627" s="12">
        <f t="shared" si="32"/>
        <v>2.2163646368058894</v>
      </c>
      <c r="G627" s="7">
        <f t="shared" si="33"/>
        <v>12</v>
      </c>
    </row>
    <row r="628" spans="1:7" x14ac:dyDescent="0.25">
      <c r="A628" s="8">
        <v>5105</v>
      </c>
      <c r="B628" s="9" t="s">
        <v>236</v>
      </c>
      <c r="C628" s="13">
        <v>113120840253</v>
      </c>
      <c r="D628" s="13">
        <v>111467431677</v>
      </c>
      <c r="E628" s="10">
        <f t="shared" si="31"/>
        <v>-1653408576</v>
      </c>
      <c r="F628" s="10">
        <f t="shared" si="32"/>
        <v>-1.4616303877358718</v>
      </c>
      <c r="G628" s="7">
        <f t="shared" si="33"/>
        <v>4</v>
      </c>
    </row>
    <row r="629" spans="1:7" ht="60" x14ac:dyDescent="0.25">
      <c r="A629" s="15">
        <v>510505</v>
      </c>
      <c r="B629" s="16" t="s">
        <v>237</v>
      </c>
      <c r="C629" s="14">
        <v>80683037408</v>
      </c>
      <c r="D629" s="14">
        <v>79124593440</v>
      </c>
      <c r="E629" s="12">
        <f t="shared" si="31"/>
        <v>-1558443968</v>
      </c>
      <c r="F629" s="12">
        <f t="shared" si="32"/>
        <v>-1.9315633348298746</v>
      </c>
      <c r="G629" s="7">
        <f t="shared" si="33"/>
        <v>6</v>
      </c>
    </row>
    <row r="630" spans="1:7" ht="75" hidden="1" x14ac:dyDescent="0.25">
      <c r="A630" s="15">
        <v>51050501</v>
      </c>
      <c r="B630" s="16" t="s">
        <v>238</v>
      </c>
      <c r="C630" s="14">
        <v>39452137408</v>
      </c>
      <c r="D630" s="14">
        <v>39138193440</v>
      </c>
      <c r="E630" s="12">
        <f t="shared" si="31"/>
        <v>-313943968</v>
      </c>
      <c r="F630" s="12">
        <f t="shared" si="32"/>
        <v>-0.79575908588501287</v>
      </c>
      <c r="G630" s="7">
        <f t="shared" si="33"/>
        <v>8</v>
      </c>
    </row>
    <row r="631" spans="1:7" ht="15" hidden="1" customHeight="1" x14ac:dyDescent="0.25">
      <c r="A631" s="15">
        <v>510505010001</v>
      </c>
      <c r="B631" s="16" t="s">
        <v>613</v>
      </c>
      <c r="C631" s="14">
        <v>30489519000</v>
      </c>
      <c r="D631" s="14">
        <v>30463367000</v>
      </c>
      <c r="E631" s="12">
        <f t="shared" si="31"/>
        <v>-26152000</v>
      </c>
      <c r="F631" s="12">
        <f t="shared" si="32"/>
        <v>-8.5773737526000329E-2</v>
      </c>
      <c r="G631" s="7">
        <f t="shared" si="33"/>
        <v>12</v>
      </c>
    </row>
    <row r="632" spans="1:7" ht="15" hidden="1" customHeight="1" x14ac:dyDescent="0.25">
      <c r="A632" s="15">
        <v>510505010002</v>
      </c>
      <c r="B632" s="16" t="s">
        <v>614</v>
      </c>
      <c r="C632" s="14">
        <v>8962618408</v>
      </c>
      <c r="D632" s="14">
        <v>8674826440</v>
      </c>
      <c r="E632" s="12">
        <f t="shared" si="31"/>
        <v>-287791968</v>
      </c>
      <c r="F632" s="12">
        <f t="shared" si="32"/>
        <v>-3.2110255608240332</v>
      </c>
      <c r="G632" s="7">
        <f t="shared" si="33"/>
        <v>12</v>
      </c>
    </row>
    <row r="633" spans="1:7" ht="15" hidden="1" customHeight="1" x14ac:dyDescent="0.25">
      <c r="A633" s="15">
        <v>51050502</v>
      </c>
      <c r="B633" s="16" t="s">
        <v>239</v>
      </c>
      <c r="C633" s="14">
        <v>41180900000</v>
      </c>
      <c r="D633" s="14">
        <v>39936400000</v>
      </c>
      <c r="E633" s="12">
        <f t="shared" si="31"/>
        <v>-1244500000</v>
      </c>
      <c r="F633" s="12">
        <f t="shared" si="32"/>
        <v>-3.022032058551416</v>
      </c>
      <c r="G633" s="7">
        <f t="shared" si="33"/>
        <v>8</v>
      </c>
    </row>
    <row r="634" spans="1:7" ht="15" hidden="1" customHeight="1" x14ac:dyDescent="0.25">
      <c r="A634" s="15">
        <v>510505020001</v>
      </c>
      <c r="B634" s="16" t="s">
        <v>615</v>
      </c>
      <c r="C634" s="14">
        <v>41180900000</v>
      </c>
      <c r="D634" s="14">
        <v>39936400000</v>
      </c>
      <c r="E634" s="12">
        <f t="shared" si="31"/>
        <v>-1244500000</v>
      </c>
      <c r="F634" s="12">
        <f t="shared" si="32"/>
        <v>-3.022032058551416</v>
      </c>
      <c r="G634" s="7">
        <f t="shared" si="33"/>
        <v>12</v>
      </c>
    </row>
    <row r="635" spans="1:7" ht="15" hidden="1" customHeight="1" x14ac:dyDescent="0.25">
      <c r="A635" s="15">
        <v>51050503</v>
      </c>
      <c r="B635" s="16" t="s">
        <v>240</v>
      </c>
      <c r="C635" s="14">
        <v>50000000</v>
      </c>
      <c r="D635" s="14">
        <v>50000000</v>
      </c>
      <c r="E635" s="12">
        <f t="shared" si="31"/>
        <v>0</v>
      </c>
      <c r="F635" s="12">
        <f t="shared" si="32"/>
        <v>0</v>
      </c>
      <c r="G635" s="7">
        <f t="shared" si="33"/>
        <v>8</v>
      </c>
    </row>
    <row r="636" spans="1:7" ht="15" hidden="1" customHeight="1" x14ac:dyDescent="0.25">
      <c r="A636" s="15">
        <v>510505030001</v>
      </c>
      <c r="B636" s="16" t="s">
        <v>616</v>
      </c>
      <c r="C636" s="14">
        <v>50000000</v>
      </c>
      <c r="D636" s="14">
        <v>50000000</v>
      </c>
      <c r="E636" s="12">
        <f t="shared" si="31"/>
        <v>0</v>
      </c>
      <c r="F636" s="12">
        <f t="shared" si="32"/>
        <v>0</v>
      </c>
      <c r="G636" s="7">
        <f t="shared" si="33"/>
        <v>12</v>
      </c>
    </row>
    <row r="637" spans="1:7" x14ac:dyDescent="0.25">
      <c r="A637" s="15">
        <v>510506</v>
      </c>
      <c r="B637" s="16" t="s">
        <v>241</v>
      </c>
      <c r="C637" s="14">
        <v>14814830000</v>
      </c>
      <c r="D637" s="14">
        <v>14695176993</v>
      </c>
      <c r="E637" s="12">
        <f t="shared" si="31"/>
        <v>-119653007</v>
      </c>
      <c r="F637" s="12">
        <f t="shared" si="32"/>
        <v>-0.80765696940160636</v>
      </c>
      <c r="G637" s="7">
        <f t="shared" si="33"/>
        <v>6</v>
      </c>
    </row>
    <row r="638" spans="1:7" ht="30" hidden="1" x14ac:dyDescent="0.25">
      <c r="A638" s="15">
        <v>51050602</v>
      </c>
      <c r="B638" s="16" t="s">
        <v>242</v>
      </c>
      <c r="C638" s="14">
        <v>14814830000</v>
      </c>
      <c r="D638" s="14">
        <v>14695176993</v>
      </c>
      <c r="E638" s="12">
        <f t="shared" si="31"/>
        <v>-119653007</v>
      </c>
      <c r="F638" s="12">
        <f t="shared" si="32"/>
        <v>-0.80765696940160636</v>
      </c>
      <c r="G638" s="7">
        <f t="shared" si="33"/>
        <v>8</v>
      </c>
    </row>
    <row r="639" spans="1:7" ht="15" hidden="1" customHeight="1" x14ac:dyDescent="0.25">
      <c r="A639" s="15">
        <v>510506020001</v>
      </c>
      <c r="B639" s="16" t="s">
        <v>242</v>
      </c>
      <c r="C639" s="14">
        <v>14814830000</v>
      </c>
      <c r="D639" s="14">
        <v>14695176993</v>
      </c>
      <c r="E639" s="12">
        <f t="shared" si="31"/>
        <v>-119653007</v>
      </c>
      <c r="F639" s="12">
        <f t="shared" si="32"/>
        <v>-0.80765696940160636</v>
      </c>
      <c r="G639" s="7">
        <f t="shared" si="33"/>
        <v>12</v>
      </c>
    </row>
    <row r="640" spans="1:7" ht="30" x14ac:dyDescent="0.25">
      <c r="A640" s="15">
        <v>510507</v>
      </c>
      <c r="B640" s="16" t="s">
        <v>243</v>
      </c>
      <c r="C640" s="14">
        <v>1165502845</v>
      </c>
      <c r="D640" s="14">
        <v>1165502845</v>
      </c>
      <c r="E640" s="12">
        <f t="shared" si="31"/>
        <v>0</v>
      </c>
      <c r="F640" s="12">
        <f t="shared" si="32"/>
        <v>0</v>
      </c>
      <c r="G640" s="7">
        <f t="shared" si="33"/>
        <v>6</v>
      </c>
    </row>
    <row r="641" spans="1:7" ht="30" hidden="1" x14ac:dyDescent="0.25">
      <c r="A641" s="15">
        <v>51050701</v>
      </c>
      <c r="B641" s="16" t="s">
        <v>243</v>
      </c>
      <c r="C641" s="14">
        <v>1165502845</v>
      </c>
      <c r="D641" s="14">
        <v>1165502845</v>
      </c>
      <c r="E641" s="12">
        <f t="shared" si="31"/>
        <v>0</v>
      </c>
      <c r="F641" s="12">
        <f t="shared" si="32"/>
        <v>0</v>
      </c>
      <c r="G641" s="7">
        <f t="shared" si="33"/>
        <v>8</v>
      </c>
    </row>
    <row r="642" spans="1:7" ht="15" hidden="1" customHeight="1" x14ac:dyDescent="0.25">
      <c r="A642" s="15">
        <v>510507010001</v>
      </c>
      <c r="B642" s="16" t="s">
        <v>617</v>
      </c>
      <c r="C642" s="14">
        <v>1165502845</v>
      </c>
      <c r="D642" s="14">
        <v>1165502845</v>
      </c>
      <c r="E642" s="12">
        <f t="shared" si="31"/>
        <v>0</v>
      </c>
      <c r="F642" s="12">
        <f t="shared" si="32"/>
        <v>0</v>
      </c>
      <c r="G642" s="7">
        <f t="shared" si="33"/>
        <v>12</v>
      </c>
    </row>
    <row r="643" spans="1:7" x14ac:dyDescent="0.25">
      <c r="A643" s="15">
        <v>510508</v>
      </c>
      <c r="B643" s="16" t="s">
        <v>244</v>
      </c>
      <c r="C643" s="14">
        <v>16457470000</v>
      </c>
      <c r="D643" s="14">
        <v>16482158399</v>
      </c>
      <c r="E643" s="12">
        <f t="shared" si="31"/>
        <v>24688399</v>
      </c>
      <c r="F643" s="12">
        <f t="shared" si="32"/>
        <v>0.15001333133221573</v>
      </c>
      <c r="G643" s="7">
        <f t="shared" si="33"/>
        <v>6</v>
      </c>
    </row>
    <row r="644" spans="1:7" ht="30" hidden="1" x14ac:dyDescent="0.25">
      <c r="A644" s="15">
        <v>51050802</v>
      </c>
      <c r="B644" s="16" t="s">
        <v>245</v>
      </c>
      <c r="C644" s="14">
        <v>12086500000</v>
      </c>
      <c r="D644" s="14">
        <v>12094978399</v>
      </c>
      <c r="E644" s="12">
        <f t="shared" si="31"/>
        <v>8478399</v>
      </c>
      <c r="F644" s="12">
        <f t="shared" si="32"/>
        <v>7.0147677160468297E-2</v>
      </c>
      <c r="G644" s="7">
        <f t="shared" si="33"/>
        <v>8</v>
      </c>
    </row>
    <row r="645" spans="1:7" ht="15" hidden="1" customHeight="1" x14ac:dyDescent="0.25">
      <c r="A645" s="15">
        <v>510508020001</v>
      </c>
      <c r="B645" s="16" t="s">
        <v>245</v>
      </c>
      <c r="C645" s="14">
        <v>12086500000</v>
      </c>
      <c r="D645" s="14">
        <v>12094978399</v>
      </c>
      <c r="E645" s="12">
        <f t="shared" si="31"/>
        <v>8478399</v>
      </c>
      <c r="F645" s="12">
        <f t="shared" si="32"/>
        <v>7.0147677160468297E-2</v>
      </c>
      <c r="G645" s="7">
        <f t="shared" si="33"/>
        <v>12</v>
      </c>
    </row>
    <row r="646" spans="1:7" ht="15" hidden="1" customHeight="1" x14ac:dyDescent="0.25">
      <c r="A646" s="15">
        <v>51050803</v>
      </c>
      <c r="B646" s="16" t="s">
        <v>246</v>
      </c>
      <c r="C646" s="14">
        <v>4370970000</v>
      </c>
      <c r="D646" s="14">
        <v>4387180000</v>
      </c>
      <c r="E646" s="12">
        <f t="shared" si="31"/>
        <v>16210000</v>
      </c>
      <c r="F646" s="12">
        <f t="shared" si="32"/>
        <v>0.37085589697481336</v>
      </c>
      <c r="G646" s="7">
        <f t="shared" si="33"/>
        <v>8</v>
      </c>
    </row>
    <row r="647" spans="1:7" ht="15" hidden="1" customHeight="1" x14ac:dyDescent="0.25">
      <c r="A647" s="15">
        <v>510508030001</v>
      </c>
      <c r="B647" s="16" t="s">
        <v>246</v>
      </c>
      <c r="C647" s="14">
        <v>4370970000</v>
      </c>
      <c r="D647" s="14">
        <v>4387180000</v>
      </c>
      <c r="E647" s="12">
        <f t="shared" si="31"/>
        <v>16210000</v>
      </c>
      <c r="F647" s="12">
        <f t="shared" si="32"/>
        <v>0.37085589697481336</v>
      </c>
      <c r="G647" s="7">
        <f t="shared" si="33"/>
        <v>12</v>
      </c>
    </row>
    <row r="648" spans="1:7" x14ac:dyDescent="0.25">
      <c r="A648" s="8">
        <v>5106</v>
      </c>
      <c r="B648" s="9" t="s">
        <v>247</v>
      </c>
      <c r="C648" s="13">
        <v>10964008000</v>
      </c>
      <c r="D648" s="13">
        <v>10750308000</v>
      </c>
      <c r="E648" s="10">
        <f t="shared" si="31"/>
        <v>-213700000</v>
      </c>
      <c r="F648" s="10">
        <f t="shared" si="32"/>
        <v>-1.9491047434478339</v>
      </c>
      <c r="G648" s="7">
        <f t="shared" si="33"/>
        <v>4</v>
      </c>
    </row>
    <row r="649" spans="1:7" ht="30" x14ac:dyDescent="0.25">
      <c r="A649" s="15">
        <v>510601</v>
      </c>
      <c r="B649" s="16" t="s">
        <v>248</v>
      </c>
      <c r="C649" s="14">
        <v>2104300000</v>
      </c>
      <c r="D649" s="14">
        <v>2025600000</v>
      </c>
      <c r="E649" s="12">
        <f t="shared" si="31"/>
        <v>-78700000</v>
      </c>
      <c r="F649" s="12">
        <f t="shared" si="32"/>
        <v>-3.7399610321722192</v>
      </c>
      <c r="G649" s="7">
        <f t="shared" si="33"/>
        <v>6</v>
      </c>
    </row>
    <row r="650" spans="1:7" ht="30" hidden="1" x14ac:dyDescent="0.25">
      <c r="A650" s="15">
        <v>51060101</v>
      </c>
      <c r="B650" s="16" t="s">
        <v>249</v>
      </c>
      <c r="C650" s="14">
        <v>2104300000</v>
      </c>
      <c r="D650" s="14">
        <v>2025600000</v>
      </c>
      <c r="E650" s="12">
        <f t="shared" si="31"/>
        <v>-78700000</v>
      </c>
      <c r="F650" s="12">
        <f t="shared" si="32"/>
        <v>-3.7399610321722192</v>
      </c>
      <c r="G650" s="7">
        <f t="shared" si="33"/>
        <v>8</v>
      </c>
    </row>
    <row r="651" spans="1:7" ht="15" hidden="1" customHeight="1" x14ac:dyDescent="0.25">
      <c r="A651" s="15">
        <v>510601010001</v>
      </c>
      <c r="B651" s="16" t="s">
        <v>618</v>
      </c>
      <c r="C651" s="14">
        <v>2104300000</v>
      </c>
      <c r="D651" s="14">
        <v>2025600000</v>
      </c>
      <c r="E651" s="12">
        <f t="shared" si="31"/>
        <v>-78700000</v>
      </c>
      <c r="F651" s="12">
        <f t="shared" si="32"/>
        <v>-3.7399610321722192</v>
      </c>
      <c r="G651" s="7">
        <f t="shared" si="33"/>
        <v>12</v>
      </c>
    </row>
    <row r="652" spans="1:7" ht="30" x14ac:dyDescent="0.25">
      <c r="A652" s="15">
        <v>510602</v>
      </c>
      <c r="B652" s="16" t="s">
        <v>250</v>
      </c>
      <c r="C652" s="14">
        <v>6295000000</v>
      </c>
      <c r="D652" s="14">
        <v>6160000000</v>
      </c>
      <c r="E652" s="12">
        <f t="shared" si="31"/>
        <v>-135000000</v>
      </c>
      <c r="F652" s="12">
        <f t="shared" si="32"/>
        <v>-2.1445591739475778</v>
      </c>
      <c r="G652" s="7">
        <f t="shared" si="33"/>
        <v>6</v>
      </c>
    </row>
    <row r="653" spans="1:7" ht="30" hidden="1" x14ac:dyDescent="0.25">
      <c r="A653" s="15">
        <v>51060201</v>
      </c>
      <c r="B653" s="16" t="s">
        <v>251</v>
      </c>
      <c r="C653" s="14">
        <v>6295000000</v>
      </c>
      <c r="D653" s="14">
        <v>6160000000</v>
      </c>
      <c r="E653" s="12">
        <f t="shared" ref="E653:E716" si="34">D653-C653</f>
        <v>-135000000</v>
      </c>
      <c r="F653" s="12">
        <f t="shared" ref="F653:F716" si="35">IFERROR(E653/C653*100,0)</f>
        <v>-2.1445591739475778</v>
      </c>
      <c r="G653" s="7">
        <f t="shared" si="33"/>
        <v>8</v>
      </c>
    </row>
    <row r="654" spans="1:7" ht="15" hidden="1" customHeight="1" x14ac:dyDescent="0.25">
      <c r="A654" s="15">
        <v>510602010001</v>
      </c>
      <c r="B654" s="16" t="s">
        <v>619</v>
      </c>
      <c r="C654" s="14">
        <v>6295000000</v>
      </c>
      <c r="D654" s="14">
        <v>6160000000</v>
      </c>
      <c r="E654" s="12">
        <f t="shared" si="34"/>
        <v>-135000000</v>
      </c>
      <c r="F654" s="12">
        <f t="shared" si="35"/>
        <v>-2.1445591739475778</v>
      </c>
      <c r="G654" s="7">
        <f t="shared" ref="G654:G717" si="36">LEN(A654)</f>
        <v>12</v>
      </c>
    </row>
    <row r="655" spans="1:7" ht="30" x14ac:dyDescent="0.25">
      <c r="A655" s="15">
        <v>510603</v>
      </c>
      <c r="B655" s="16" t="s">
        <v>252</v>
      </c>
      <c r="C655" s="14">
        <v>1470000000</v>
      </c>
      <c r="D655" s="14">
        <v>1470000000</v>
      </c>
      <c r="E655" s="12">
        <f t="shared" si="34"/>
        <v>0</v>
      </c>
      <c r="F655" s="12">
        <f t="shared" si="35"/>
        <v>0</v>
      </c>
      <c r="G655" s="7">
        <f t="shared" si="36"/>
        <v>6</v>
      </c>
    </row>
    <row r="656" spans="1:7" ht="45" hidden="1" x14ac:dyDescent="0.25">
      <c r="A656" s="15">
        <v>51060301</v>
      </c>
      <c r="B656" s="16" t="s">
        <v>253</v>
      </c>
      <c r="C656" s="14">
        <v>1470000000</v>
      </c>
      <c r="D656" s="14">
        <v>1470000000</v>
      </c>
      <c r="E656" s="12">
        <f t="shared" si="34"/>
        <v>0</v>
      </c>
      <c r="F656" s="12">
        <f t="shared" si="35"/>
        <v>0</v>
      </c>
      <c r="G656" s="7">
        <f t="shared" si="36"/>
        <v>8</v>
      </c>
    </row>
    <row r="657" spans="1:7" ht="15" hidden="1" customHeight="1" x14ac:dyDescent="0.25">
      <c r="A657" s="15">
        <v>510603010001</v>
      </c>
      <c r="B657" s="16" t="s">
        <v>620</v>
      </c>
      <c r="C657" s="14">
        <v>1470000000</v>
      </c>
      <c r="D657" s="14">
        <v>1470000000</v>
      </c>
      <c r="E657" s="12">
        <f t="shared" si="34"/>
        <v>0</v>
      </c>
      <c r="F657" s="12">
        <f t="shared" si="35"/>
        <v>0</v>
      </c>
      <c r="G657" s="7">
        <f t="shared" si="36"/>
        <v>12</v>
      </c>
    </row>
    <row r="658" spans="1:7" ht="60" x14ac:dyDescent="0.25">
      <c r="A658" s="15">
        <v>510604</v>
      </c>
      <c r="B658" s="16" t="s">
        <v>254</v>
      </c>
      <c r="C658" s="14">
        <v>1094708000</v>
      </c>
      <c r="D658" s="14">
        <v>1094708000</v>
      </c>
      <c r="E658" s="12">
        <f t="shared" si="34"/>
        <v>0</v>
      </c>
      <c r="F658" s="12">
        <f t="shared" si="35"/>
        <v>0</v>
      </c>
      <c r="G658" s="7">
        <f t="shared" si="36"/>
        <v>6</v>
      </c>
    </row>
    <row r="659" spans="1:7" ht="60" hidden="1" x14ac:dyDescent="0.25">
      <c r="A659" s="15">
        <v>51060401</v>
      </c>
      <c r="B659" s="16" t="s">
        <v>255</v>
      </c>
      <c r="C659" s="14">
        <v>1094708000</v>
      </c>
      <c r="D659" s="14">
        <v>1094708000</v>
      </c>
      <c r="E659" s="12">
        <f t="shared" si="34"/>
        <v>0</v>
      </c>
      <c r="F659" s="12">
        <f t="shared" si="35"/>
        <v>0</v>
      </c>
      <c r="G659" s="7">
        <f t="shared" si="36"/>
        <v>8</v>
      </c>
    </row>
    <row r="660" spans="1:7" ht="15" hidden="1" customHeight="1" x14ac:dyDescent="0.25">
      <c r="A660" s="15">
        <v>510604010001</v>
      </c>
      <c r="B660" s="16" t="s">
        <v>621</v>
      </c>
      <c r="C660" s="14">
        <v>1094708000</v>
      </c>
      <c r="D660" s="14">
        <v>1094708000</v>
      </c>
      <c r="E660" s="12">
        <f t="shared" si="34"/>
        <v>0</v>
      </c>
      <c r="F660" s="12">
        <f t="shared" si="35"/>
        <v>0</v>
      </c>
      <c r="G660" s="7">
        <f t="shared" si="36"/>
        <v>12</v>
      </c>
    </row>
    <row r="661" spans="1:7" x14ac:dyDescent="0.25">
      <c r="A661" s="8">
        <v>52</v>
      </c>
      <c r="B661" s="9" t="s">
        <v>256</v>
      </c>
      <c r="C661" s="13">
        <v>173681549502</v>
      </c>
      <c r="D661" s="13">
        <v>164561497546</v>
      </c>
      <c r="E661" s="10">
        <f t="shared" si="34"/>
        <v>-9120051956</v>
      </c>
      <c r="F661" s="10">
        <f t="shared" si="35"/>
        <v>-5.2510194560965608</v>
      </c>
      <c r="G661" s="7">
        <f t="shared" si="36"/>
        <v>2</v>
      </c>
    </row>
    <row r="662" spans="1:7" ht="30" x14ac:dyDescent="0.25">
      <c r="A662" s="8">
        <v>5202</v>
      </c>
      <c r="B662" s="9" t="s">
        <v>257</v>
      </c>
      <c r="C662" s="13">
        <v>81851110884</v>
      </c>
      <c r="D662" s="13">
        <v>77286656183</v>
      </c>
      <c r="E662" s="10">
        <f t="shared" si="34"/>
        <v>-4564454701</v>
      </c>
      <c r="F662" s="10">
        <f t="shared" si="35"/>
        <v>-5.5765336007091939</v>
      </c>
      <c r="G662" s="7">
        <f t="shared" si="36"/>
        <v>4</v>
      </c>
    </row>
    <row r="663" spans="1:7" x14ac:dyDescent="0.25">
      <c r="A663" s="15">
        <v>520201</v>
      </c>
      <c r="B663" s="16" t="s">
        <v>258</v>
      </c>
      <c r="C663" s="14">
        <v>234137000</v>
      </c>
      <c r="D663" s="14">
        <v>230463120</v>
      </c>
      <c r="E663" s="12">
        <f t="shared" si="34"/>
        <v>-3673880</v>
      </c>
      <c r="F663" s="12">
        <f t="shared" si="35"/>
        <v>-1.5691155178378471</v>
      </c>
      <c r="G663" s="7">
        <f t="shared" si="36"/>
        <v>6</v>
      </c>
    </row>
    <row r="664" spans="1:7" hidden="1" x14ac:dyDescent="0.25">
      <c r="A664" s="15">
        <v>52020101</v>
      </c>
      <c r="B664" s="16" t="s">
        <v>259</v>
      </c>
      <c r="C664" s="14">
        <v>18000000</v>
      </c>
      <c r="D664" s="14">
        <v>17617000</v>
      </c>
      <c r="E664" s="12">
        <f t="shared" si="34"/>
        <v>-383000</v>
      </c>
      <c r="F664" s="12">
        <f t="shared" si="35"/>
        <v>-2.1277777777777778</v>
      </c>
      <c r="G664" s="7">
        <f t="shared" si="36"/>
        <v>8</v>
      </c>
    </row>
    <row r="665" spans="1:7" hidden="1" x14ac:dyDescent="0.25">
      <c r="A665" s="15">
        <v>520201010006</v>
      </c>
      <c r="B665" s="16" t="s">
        <v>622</v>
      </c>
      <c r="C665" s="14">
        <v>18000000</v>
      </c>
      <c r="D665" s="14">
        <v>17617000</v>
      </c>
      <c r="E665" s="12">
        <f t="shared" si="34"/>
        <v>-383000</v>
      </c>
      <c r="F665" s="12">
        <f t="shared" si="35"/>
        <v>-2.1277777777777778</v>
      </c>
      <c r="G665" s="7">
        <f t="shared" si="36"/>
        <v>12</v>
      </c>
    </row>
    <row r="666" spans="1:7" hidden="1" x14ac:dyDescent="0.25">
      <c r="A666" s="15">
        <v>52020103</v>
      </c>
      <c r="B666" s="16" t="s">
        <v>260</v>
      </c>
      <c r="C666" s="14">
        <v>216137000</v>
      </c>
      <c r="D666" s="14">
        <v>212846120</v>
      </c>
      <c r="E666" s="12">
        <f t="shared" si="34"/>
        <v>-3290880</v>
      </c>
      <c r="F666" s="12">
        <f t="shared" si="35"/>
        <v>-1.5225898388522094</v>
      </c>
      <c r="G666" s="7">
        <f t="shared" si="36"/>
        <v>8</v>
      </c>
    </row>
    <row r="667" spans="1:7" ht="15" hidden="1" customHeight="1" x14ac:dyDescent="0.25">
      <c r="A667" s="15">
        <v>520201030004</v>
      </c>
      <c r="B667" s="16" t="s">
        <v>623</v>
      </c>
      <c r="C667" s="14">
        <v>0</v>
      </c>
      <c r="D667" s="14">
        <v>0</v>
      </c>
      <c r="E667" s="12">
        <f t="shared" si="34"/>
        <v>0</v>
      </c>
      <c r="F667" s="12">
        <f t="shared" si="35"/>
        <v>0</v>
      </c>
      <c r="G667" s="7">
        <f t="shared" si="36"/>
        <v>12</v>
      </c>
    </row>
    <row r="668" spans="1:7" hidden="1" x14ac:dyDescent="0.25">
      <c r="A668" s="15">
        <v>520201030005</v>
      </c>
      <c r="B668" s="16" t="s">
        <v>624</v>
      </c>
      <c r="C668" s="14">
        <v>20247000</v>
      </c>
      <c r="D668" s="14">
        <v>18060600</v>
      </c>
      <c r="E668" s="12">
        <f t="shared" si="34"/>
        <v>-2186400</v>
      </c>
      <c r="F668" s="12">
        <f t="shared" si="35"/>
        <v>-10.798636835086679</v>
      </c>
      <c r="G668" s="7">
        <f t="shared" si="36"/>
        <v>12</v>
      </c>
    </row>
    <row r="669" spans="1:7" hidden="1" x14ac:dyDescent="0.25">
      <c r="A669" s="15">
        <v>520201030016</v>
      </c>
      <c r="B669" s="16" t="s">
        <v>625</v>
      </c>
      <c r="C669" s="14">
        <v>195890000</v>
      </c>
      <c r="D669" s="14">
        <v>194785520</v>
      </c>
      <c r="E669" s="12">
        <f t="shared" si="34"/>
        <v>-1104480</v>
      </c>
      <c r="F669" s="12">
        <f t="shared" si="35"/>
        <v>-0.56382663739854</v>
      </c>
      <c r="G669" s="7">
        <f t="shared" si="36"/>
        <v>12</v>
      </c>
    </row>
    <row r="670" spans="1:7" x14ac:dyDescent="0.25">
      <c r="A670" s="15">
        <v>520202</v>
      </c>
      <c r="B670" s="16" t="s">
        <v>261</v>
      </c>
      <c r="C670" s="14">
        <v>4343917100</v>
      </c>
      <c r="D670" s="14">
        <v>7211831000</v>
      </c>
      <c r="E670" s="12">
        <f t="shared" si="34"/>
        <v>2867913900</v>
      </c>
      <c r="F670" s="12">
        <f t="shared" si="35"/>
        <v>66.021377341662429</v>
      </c>
      <c r="G670" s="7">
        <f t="shared" si="36"/>
        <v>6</v>
      </c>
    </row>
    <row r="671" spans="1:7" ht="30" hidden="1" x14ac:dyDescent="0.25">
      <c r="A671" s="15">
        <v>52020201</v>
      </c>
      <c r="B671" s="16" t="s">
        <v>262</v>
      </c>
      <c r="C671" s="14">
        <v>4332049500</v>
      </c>
      <c r="D671" s="14">
        <v>7202411000</v>
      </c>
      <c r="E671" s="12">
        <f t="shared" si="34"/>
        <v>2870361500</v>
      </c>
      <c r="F671" s="12">
        <f t="shared" si="35"/>
        <v>66.258741964975243</v>
      </c>
      <c r="G671" s="7">
        <f t="shared" si="36"/>
        <v>8</v>
      </c>
    </row>
    <row r="672" spans="1:7" ht="15" hidden="1" customHeight="1" x14ac:dyDescent="0.25">
      <c r="A672" s="15">
        <v>520202010001</v>
      </c>
      <c r="B672" s="16" t="s">
        <v>626</v>
      </c>
      <c r="C672" s="14">
        <v>3773049500</v>
      </c>
      <c r="D672" s="14">
        <v>6657411000</v>
      </c>
      <c r="E672" s="12">
        <f t="shared" si="34"/>
        <v>2884361500</v>
      </c>
      <c r="F672" s="12">
        <f t="shared" si="35"/>
        <v>76.446426160059659</v>
      </c>
      <c r="G672" s="7">
        <f t="shared" si="36"/>
        <v>12</v>
      </c>
    </row>
    <row r="673" spans="1:7" ht="15" hidden="1" customHeight="1" x14ac:dyDescent="0.25">
      <c r="A673" s="15">
        <v>520202010004</v>
      </c>
      <c r="B673" s="16" t="s">
        <v>627</v>
      </c>
      <c r="C673" s="14">
        <v>559000000</v>
      </c>
      <c r="D673" s="14">
        <v>545000000</v>
      </c>
      <c r="E673" s="12">
        <f t="shared" si="34"/>
        <v>-14000000</v>
      </c>
      <c r="F673" s="12">
        <f t="shared" si="35"/>
        <v>-2.5044722719141324</v>
      </c>
      <c r="G673" s="7">
        <f t="shared" si="36"/>
        <v>12</v>
      </c>
    </row>
    <row r="674" spans="1:7" ht="15" hidden="1" customHeight="1" x14ac:dyDescent="0.25">
      <c r="A674" s="15">
        <v>520202010005</v>
      </c>
      <c r="B674" s="16" t="s">
        <v>628</v>
      </c>
      <c r="C674" s="14">
        <v>0</v>
      </c>
      <c r="D674" s="14">
        <v>0</v>
      </c>
      <c r="E674" s="12">
        <f t="shared" si="34"/>
        <v>0</v>
      </c>
      <c r="F674" s="12">
        <f t="shared" si="35"/>
        <v>0</v>
      </c>
      <c r="G674" s="7">
        <f t="shared" si="36"/>
        <v>12</v>
      </c>
    </row>
    <row r="675" spans="1:7" ht="15" hidden="1" customHeight="1" x14ac:dyDescent="0.25">
      <c r="A675" s="15">
        <v>52020202</v>
      </c>
      <c r="B675" s="16" t="s">
        <v>263</v>
      </c>
      <c r="C675" s="14">
        <v>11867600</v>
      </c>
      <c r="D675" s="14">
        <v>9420000</v>
      </c>
      <c r="E675" s="12">
        <f t="shared" si="34"/>
        <v>-2447600</v>
      </c>
      <c r="F675" s="12">
        <f t="shared" si="35"/>
        <v>-20.624220566921704</v>
      </c>
      <c r="G675" s="7">
        <f t="shared" si="36"/>
        <v>8</v>
      </c>
    </row>
    <row r="676" spans="1:7" ht="15" hidden="1" customHeight="1" x14ac:dyDescent="0.25">
      <c r="A676" s="15">
        <v>520202020001</v>
      </c>
      <c r="B676" s="16" t="s">
        <v>629</v>
      </c>
      <c r="C676" s="14">
        <v>11867600</v>
      </c>
      <c r="D676" s="14">
        <v>9420000</v>
      </c>
      <c r="E676" s="12">
        <f t="shared" si="34"/>
        <v>-2447600</v>
      </c>
      <c r="F676" s="12">
        <f t="shared" si="35"/>
        <v>-20.624220566921704</v>
      </c>
      <c r="G676" s="7">
        <f t="shared" si="36"/>
        <v>12</v>
      </c>
    </row>
    <row r="677" spans="1:7" ht="30" x14ac:dyDescent="0.25">
      <c r="A677" s="15">
        <v>520203</v>
      </c>
      <c r="B677" s="16" t="s">
        <v>264</v>
      </c>
      <c r="C677" s="14">
        <v>379950000</v>
      </c>
      <c r="D677" s="14">
        <v>367520000</v>
      </c>
      <c r="E677" s="12">
        <f t="shared" si="34"/>
        <v>-12430000</v>
      </c>
      <c r="F677" s="12">
        <f t="shared" si="35"/>
        <v>-3.2714830898802476</v>
      </c>
      <c r="G677" s="7">
        <f t="shared" si="36"/>
        <v>6</v>
      </c>
    </row>
    <row r="678" spans="1:7" ht="30" hidden="1" x14ac:dyDescent="0.25">
      <c r="A678" s="15">
        <v>52020301</v>
      </c>
      <c r="B678" s="16" t="s">
        <v>265</v>
      </c>
      <c r="C678" s="14">
        <v>66940000</v>
      </c>
      <c r="D678" s="14">
        <v>63780000</v>
      </c>
      <c r="E678" s="12">
        <f t="shared" si="34"/>
        <v>-3160000</v>
      </c>
      <c r="F678" s="12">
        <f t="shared" si="35"/>
        <v>-4.7206453540484015</v>
      </c>
      <c r="G678" s="7">
        <f t="shared" si="36"/>
        <v>8</v>
      </c>
    </row>
    <row r="679" spans="1:7" ht="15" hidden="1" customHeight="1" x14ac:dyDescent="0.25">
      <c r="A679" s="15">
        <v>520203010001</v>
      </c>
      <c r="B679" s="16" t="s">
        <v>744</v>
      </c>
      <c r="C679" s="14">
        <v>4440000</v>
      </c>
      <c r="D679" s="14">
        <v>4350000</v>
      </c>
      <c r="E679" s="12">
        <f t="shared" si="34"/>
        <v>-90000</v>
      </c>
      <c r="F679" s="12">
        <f t="shared" si="35"/>
        <v>-2.0270270270270272</v>
      </c>
      <c r="G679" s="7">
        <f t="shared" si="36"/>
        <v>12</v>
      </c>
    </row>
    <row r="680" spans="1:7" ht="15" hidden="1" customHeight="1" x14ac:dyDescent="0.25">
      <c r="A680" s="15">
        <v>520203010002</v>
      </c>
      <c r="B680" s="16" t="s">
        <v>630</v>
      </c>
      <c r="C680" s="14">
        <v>5000000</v>
      </c>
      <c r="D680" s="14">
        <v>4850000</v>
      </c>
      <c r="E680" s="12">
        <f t="shared" si="34"/>
        <v>-150000</v>
      </c>
      <c r="F680" s="12">
        <f t="shared" si="35"/>
        <v>-3</v>
      </c>
      <c r="G680" s="7">
        <f t="shared" si="36"/>
        <v>12</v>
      </c>
    </row>
    <row r="681" spans="1:7" ht="15" hidden="1" customHeight="1" x14ac:dyDescent="0.25">
      <c r="A681" s="15">
        <v>520203010006</v>
      </c>
      <c r="B681" s="16" t="s">
        <v>631</v>
      </c>
      <c r="C681" s="14">
        <v>57500000</v>
      </c>
      <c r="D681" s="14">
        <v>54580000</v>
      </c>
      <c r="E681" s="12">
        <f t="shared" si="34"/>
        <v>-2920000</v>
      </c>
      <c r="F681" s="12">
        <f t="shared" si="35"/>
        <v>-5.0782608695652174</v>
      </c>
      <c r="G681" s="7">
        <f t="shared" si="36"/>
        <v>12</v>
      </c>
    </row>
    <row r="682" spans="1:7" ht="15" hidden="1" customHeight="1" x14ac:dyDescent="0.25">
      <c r="A682" s="15">
        <v>52020302</v>
      </c>
      <c r="B682" s="16" t="s">
        <v>266</v>
      </c>
      <c r="C682" s="14">
        <v>3210000</v>
      </c>
      <c r="D682" s="14">
        <v>2440000</v>
      </c>
      <c r="E682" s="12">
        <f t="shared" si="34"/>
        <v>-770000</v>
      </c>
      <c r="F682" s="12">
        <f t="shared" si="35"/>
        <v>-23.987538940809969</v>
      </c>
      <c r="G682" s="7">
        <f t="shared" si="36"/>
        <v>8</v>
      </c>
    </row>
    <row r="683" spans="1:7" ht="15" hidden="1" customHeight="1" x14ac:dyDescent="0.25">
      <c r="A683" s="15">
        <v>520203020006</v>
      </c>
      <c r="B683" s="16" t="s">
        <v>632</v>
      </c>
      <c r="C683" s="14">
        <v>1610000</v>
      </c>
      <c r="D683" s="14">
        <v>1590000</v>
      </c>
      <c r="E683" s="12">
        <f t="shared" si="34"/>
        <v>-20000</v>
      </c>
      <c r="F683" s="12">
        <f t="shared" si="35"/>
        <v>-1.2422360248447204</v>
      </c>
      <c r="G683" s="7">
        <f t="shared" si="36"/>
        <v>12</v>
      </c>
    </row>
    <row r="684" spans="1:7" ht="15" hidden="1" customHeight="1" x14ac:dyDescent="0.25">
      <c r="A684" s="15">
        <v>520203020011</v>
      </c>
      <c r="B684" s="16" t="s">
        <v>633</v>
      </c>
      <c r="C684" s="14">
        <v>1600000</v>
      </c>
      <c r="D684" s="14">
        <v>850000</v>
      </c>
      <c r="E684" s="12">
        <f t="shared" si="34"/>
        <v>-750000</v>
      </c>
      <c r="F684" s="12">
        <f t="shared" si="35"/>
        <v>-46.875</v>
      </c>
      <c r="G684" s="7">
        <f t="shared" si="36"/>
        <v>12</v>
      </c>
    </row>
    <row r="685" spans="1:7" hidden="1" x14ac:dyDescent="0.25">
      <c r="A685" s="15">
        <v>52020303</v>
      </c>
      <c r="B685" s="16" t="s">
        <v>267</v>
      </c>
      <c r="C685" s="14">
        <v>309800000</v>
      </c>
      <c r="D685" s="14">
        <v>301300000</v>
      </c>
      <c r="E685" s="12">
        <f t="shared" si="34"/>
        <v>-8500000</v>
      </c>
      <c r="F685" s="12">
        <f t="shared" si="35"/>
        <v>-2.7437056165267917</v>
      </c>
      <c r="G685" s="7">
        <f t="shared" si="36"/>
        <v>8</v>
      </c>
    </row>
    <row r="686" spans="1:7" hidden="1" x14ac:dyDescent="0.25">
      <c r="A686" s="15">
        <v>520203030001</v>
      </c>
      <c r="B686" s="16" t="s">
        <v>634</v>
      </c>
      <c r="C686" s="14">
        <v>34800000</v>
      </c>
      <c r="D686" s="14">
        <v>33550000</v>
      </c>
      <c r="E686" s="12">
        <f t="shared" si="34"/>
        <v>-1250000</v>
      </c>
      <c r="F686" s="12">
        <f t="shared" si="35"/>
        <v>-3.5919540229885056</v>
      </c>
      <c r="G686" s="7">
        <f t="shared" si="36"/>
        <v>12</v>
      </c>
    </row>
    <row r="687" spans="1:7" ht="15" hidden="1" customHeight="1" x14ac:dyDescent="0.25">
      <c r="A687" s="15">
        <v>520203030015</v>
      </c>
      <c r="B687" s="16" t="s">
        <v>635</v>
      </c>
      <c r="C687" s="14">
        <v>275000000</v>
      </c>
      <c r="D687" s="14">
        <v>267750000</v>
      </c>
      <c r="E687" s="12">
        <f t="shared" si="34"/>
        <v>-7250000</v>
      </c>
      <c r="F687" s="12">
        <f t="shared" si="35"/>
        <v>-2.6363636363636362</v>
      </c>
      <c r="G687" s="7">
        <f t="shared" si="36"/>
        <v>12</v>
      </c>
    </row>
    <row r="688" spans="1:7" x14ac:dyDescent="0.25">
      <c r="A688" s="15">
        <v>520204</v>
      </c>
      <c r="B688" s="16" t="s">
        <v>268</v>
      </c>
      <c r="C688" s="14">
        <v>138824800</v>
      </c>
      <c r="D688" s="14">
        <v>133561000</v>
      </c>
      <c r="E688" s="12">
        <f t="shared" si="34"/>
        <v>-5263800</v>
      </c>
      <c r="F688" s="12">
        <f t="shared" si="35"/>
        <v>-3.7916856354196082</v>
      </c>
      <c r="G688" s="7">
        <f t="shared" si="36"/>
        <v>6</v>
      </c>
    </row>
    <row r="689" spans="1:7" hidden="1" x14ac:dyDescent="0.25">
      <c r="A689" s="15">
        <v>52020401</v>
      </c>
      <c r="B689" s="16" t="s">
        <v>269</v>
      </c>
      <c r="C689" s="14">
        <v>138824800</v>
      </c>
      <c r="D689" s="14">
        <v>133561000</v>
      </c>
      <c r="E689" s="12">
        <f t="shared" si="34"/>
        <v>-5263800</v>
      </c>
      <c r="F689" s="12">
        <f t="shared" si="35"/>
        <v>-3.7916856354196082</v>
      </c>
      <c r="G689" s="7">
        <f t="shared" si="36"/>
        <v>8</v>
      </c>
    </row>
    <row r="690" spans="1:7" ht="15" hidden="1" customHeight="1" x14ac:dyDescent="0.25">
      <c r="A690" s="15">
        <v>520204010001</v>
      </c>
      <c r="B690" s="16" t="s">
        <v>636</v>
      </c>
      <c r="C690" s="14">
        <v>27581300</v>
      </c>
      <c r="D690" s="14">
        <v>26876000</v>
      </c>
      <c r="E690" s="12">
        <f t="shared" si="34"/>
        <v>-705300</v>
      </c>
      <c r="F690" s="12">
        <f t="shared" si="35"/>
        <v>-2.557167356143474</v>
      </c>
      <c r="G690" s="7">
        <f t="shared" si="36"/>
        <v>12</v>
      </c>
    </row>
    <row r="691" spans="1:7" ht="15" hidden="1" customHeight="1" x14ac:dyDescent="0.25">
      <c r="A691" s="15">
        <v>520204010002</v>
      </c>
      <c r="B691" s="16" t="s">
        <v>637</v>
      </c>
      <c r="C691" s="14">
        <v>81493500</v>
      </c>
      <c r="D691" s="14">
        <v>77180000</v>
      </c>
      <c r="E691" s="12">
        <f t="shared" si="34"/>
        <v>-4313500</v>
      </c>
      <c r="F691" s="12">
        <f t="shared" si="35"/>
        <v>-5.2930601827139583</v>
      </c>
      <c r="G691" s="7">
        <f t="shared" si="36"/>
        <v>12</v>
      </c>
    </row>
    <row r="692" spans="1:7" hidden="1" x14ac:dyDescent="0.25">
      <c r="A692" s="15">
        <v>520204010006</v>
      </c>
      <c r="B692" s="16" t="s">
        <v>638</v>
      </c>
      <c r="C692" s="14">
        <v>0</v>
      </c>
      <c r="D692" s="14">
        <v>0</v>
      </c>
      <c r="E692" s="12">
        <f t="shared" si="34"/>
        <v>0</v>
      </c>
      <c r="F692" s="12">
        <f t="shared" si="35"/>
        <v>0</v>
      </c>
      <c r="G692" s="7">
        <f t="shared" si="36"/>
        <v>12</v>
      </c>
    </row>
    <row r="693" spans="1:7" ht="15" hidden="1" customHeight="1" x14ac:dyDescent="0.25">
      <c r="A693" s="15">
        <v>520204010008</v>
      </c>
      <c r="B693" s="16" t="s">
        <v>745</v>
      </c>
      <c r="C693" s="14">
        <v>0</v>
      </c>
      <c r="D693" s="14">
        <v>0</v>
      </c>
      <c r="E693" s="12">
        <f t="shared" si="34"/>
        <v>0</v>
      </c>
      <c r="F693" s="12">
        <f t="shared" si="35"/>
        <v>0</v>
      </c>
      <c r="G693" s="7">
        <f t="shared" si="36"/>
        <v>12</v>
      </c>
    </row>
    <row r="694" spans="1:7" ht="15" hidden="1" customHeight="1" x14ac:dyDescent="0.25">
      <c r="A694" s="15">
        <v>520204010009</v>
      </c>
      <c r="B694" s="16" t="s">
        <v>639</v>
      </c>
      <c r="C694" s="14">
        <v>29750000</v>
      </c>
      <c r="D694" s="14">
        <v>29505000</v>
      </c>
      <c r="E694" s="12">
        <f t="shared" si="34"/>
        <v>-245000</v>
      </c>
      <c r="F694" s="12">
        <f t="shared" si="35"/>
        <v>-0.82352941176470595</v>
      </c>
      <c r="G694" s="7">
        <f t="shared" si="36"/>
        <v>12</v>
      </c>
    </row>
    <row r="695" spans="1:7" ht="30" x14ac:dyDescent="0.25">
      <c r="A695" s="15">
        <v>520205</v>
      </c>
      <c r="B695" s="16" t="s">
        <v>270</v>
      </c>
      <c r="C695" s="14">
        <v>36579495900</v>
      </c>
      <c r="D695" s="14">
        <v>36416072032</v>
      </c>
      <c r="E695" s="12">
        <f t="shared" si="34"/>
        <v>-163423868</v>
      </c>
      <c r="F695" s="12">
        <f t="shared" si="35"/>
        <v>-0.44676358702909297</v>
      </c>
      <c r="G695" s="7">
        <f t="shared" si="36"/>
        <v>6</v>
      </c>
    </row>
    <row r="696" spans="1:7" hidden="1" x14ac:dyDescent="0.25">
      <c r="A696" s="15">
        <v>52020501</v>
      </c>
      <c r="B696" s="16" t="s">
        <v>271</v>
      </c>
      <c r="C696" s="14">
        <v>621257600</v>
      </c>
      <c r="D696" s="14">
        <v>589572000</v>
      </c>
      <c r="E696" s="12">
        <f t="shared" si="34"/>
        <v>-31685600</v>
      </c>
      <c r="F696" s="12">
        <f t="shared" si="35"/>
        <v>-5.1002353934986067</v>
      </c>
      <c r="G696" s="7">
        <f t="shared" si="36"/>
        <v>8</v>
      </c>
    </row>
    <row r="697" spans="1:7" ht="15" hidden="1" customHeight="1" x14ac:dyDescent="0.25">
      <c r="A697" s="15">
        <v>520205010002</v>
      </c>
      <c r="B697" s="16" t="s">
        <v>640</v>
      </c>
      <c r="C697" s="14">
        <v>1700000</v>
      </c>
      <c r="D697" s="14">
        <v>1650000</v>
      </c>
      <c r="E697" s="12">
        <f t="shared" si="34"/>
        <v>-50000</v>
      </c>
      <c r="F697" s="12">
        <f t="shared" si="35"/>
        <v>-2.9411764705882351</v>
      </c>
      <c r="G697" s="7">
        <f t="shared" si="36"/>
        <v>12</v>
      </c>
    </row>
    <row r="698" spans="1:7" ht="15" hidden="1" customHeight="1" x14ac:dyDescent="0.25">
      <c r="A698" s="15">
        <v>520205010004</v>
      </c>
      <c r="B698" s="16" t="s">
        <v>641</v>
      </c>
      <c r="C698" s="14">
        <v>196696400</v>
      </c>
      <c r="D698" s="14">
        <v>189999000</v>
      </c>
      <c r="E698" s="12">
        <f t="shared" si="34"/>
        <v>-6697400</v>
      </c>
      <c r="F698" s="12">
        <f t="shared" si="35"/>
        <v>-3.4049428459290563</v>
      </c>
      <c r="G698" s="7">
        <f t="shared" si="36"/>
        <v>12</v>
      </c>
    </row>
    <row r="699" spans="1:7" hidden="1" x14ac:dyDescent="0.25">
      <c r="A699" s="15">
        <v>520205010005</v>
      </c>
      <c r="B699" s="16" t="s">
        <v>642</v>
      </c>
      <c r="C699" s="14">
        <v>422861200</v>
      </c>
      <c r="D699" s="14">
        <v>397923000</v>
      </c>
      <c r="E699" s="12">
        <f t="shared" si="34"/>
        <v>-24938200</v>
      </c>
      <c r="F699" s="12">
        <f t="shared" si="35"/>
        <v>-5.8974907132647783</v>
      </c>
      <c r="G699" s="7">
        <f t="shared" si="36"/>
        <v>12</v>
      </c>
    </row>
    <row r="700" spans="1:7" hidden="1" x14ac:dyDescent="0.25">
      <c r="A700" s="15">
        <v>52020502</v>
      </c>
      <c r="B700" s="16" t="s">
        <v>272</v>
      </c>
      <c r="C700" s="14">
        <v>35723154300</v>
      </c>
      <c r="D700" s="14">
        <v>35603941372</v>
      </c>
      <c r="E700" s="12">
        <f t="shared" si="34"/>
        <v>-119212928</v>
      </c>
      <c r="F700" s="12">
        <f t="shared" si="35"/>
        <v>-0.33371333057226699</v>
      </c>
      <c r="G700" s="7">
        <f t="shared" si="36"/>
        <v>8</v>
      </c>
    </row>
    <row r="701" spans="1:7" hidden="1" x14ac:dyDescent="0.25">
      <c r="A701" s="15">
        <v>520205020001</v>
      </c>
      <c r="B701" s="16" t="s">
        <v>643</v>
      </c>
      <c r="C701" s="14">
        <v>35051550300</v>
      </c>
      <c r="D701" s="14">
        <v>34960174172</v>
      </c>
      <c r="E701" s="12">
        <f t="shared" si="34"/>
        <v>-91376128</v>
      </c>
      <c r="F701" s="12">
        <f t="shared" si="35"/>
        <v>-0.26069068905063525</v>
      </c>
      <c r="G701" s="7">
        <f t="shared" si="36"/>
        <v>12</v>
      </c>
    </row>
    <row r="702" spans="1:7" hidden="1" x14ac:dyDescent="0.25">
      <c r="A702" s="15">
        <v>520205020003</v>
      </c>
      <c r="B702" s="16" t="s">
        <v>644</v>
      </c>
      <c r="C702" s="14">
        <v>875000</v>
      </c>
      <c r="D702" s="14"/>
      <c r="E702" s="12">
        <f t="shared" si="34"/>
        <v>-875000</v>
      </c>
      <c r="F702" s="12">
        <f t="shared" si="35"/>
        <v>-100</v>
      </c>
      <c r="G702" s="7">
        <f t="shared" si="36"/>
        <v>12</v>
      </c>
    </row>
    <row r="703" spans="1:7" hidden="1" x14ac:dyDescent="0.25">
      <c r="A703" s="15">
        <v>520205020004</v>
      </c>
      <c r="B703" s="16" t="s">
        <v>645</v>
      </c>
      <c r="C703" s="14">
        <v>306396000</v>
      </c>
      <c r="D703" s="14">
        <v>293885000</v>
      </c>
      <c r="E703" s="12">
        <f t="shared" si="34"/>
        <v>-12511000</v>
      </c>
      <c r="F703" s="12">
        <f t="shared" si="35"/>
        <v>-4.0832778495802815</v>
      </c>
      <c r="G703" s="7">
        <f t="shared" si="36"/>
        <v>12</v>
      </c>
    </row>
    <row r="704" spans="1:7" hidden="1" x14ac:dyDescent="0.25">
      <c r="A704" s="15">
        <v>520205020005</v>
      </c>
      <c r="B704" s="16" t="s">
        <v>646</v>
      </c>
      <c r="C704" s="14">
        <v>550000</v>
      </c>
      <c r="D704" s="14">
        <v>539000</v>
      </c>
      <c r="E704" s="12">
        <f t="shared" si="34"/>
        <v>-11000</v>
      </c>
      <c r="F704" s="12">
        <f t="shared" si="35"/>
        <v>-2</v>
      </c>
      <c r="G704" s="7">
        <f t="shared" si="36"/>
        <v>12</v>
      </c>
    </row>
    <row r="705" spans="1:7" ht="15" hidden="1" customHeight="1" x14ac:dyDescent="0.25">
      <c r="A705" s="15">
        <v>520205020006</v>
      </c>
      <c r="B705" s="16" t="s">
        <v>647</v>
      </c>
      <c r="C705" s="14">
        <v>284070000</v>
      </c>
      <c r="D705" s="14">
        <v>270935200</v>
      </c>
      <c r="E705" s="12">
        <f t="shared" si="34"/>
        <v>-13134800</v>
      </c>
      <c r="F705" s="12">
        <f t="shared" si="35"/>
        <v>-4.623789910937445</v>
      </c>
      <c r="G705" s="7">
        <f t="shared" si="36"/>
        <v>12</v>
      </c>
    </row>
    <row r="706" spans="1:7" ht="15" hidden="1" customHeight="1" x14ac:dyDescent="0.25">
      <c r="A706" s="15">
        <v>520205020007</v>
      </c>
      <c r="B706" s="16" t="s">
        <v>648</v>
      </c>
      <c r="C706" s="14">
        <v>79713000</v>
      </c>
      <c r="D706" s="14">
        <v>78408000</v>
      </c>
      <c r="E706" s="12">
        <f t="shared" si="34"/>
        <v>-1305000</v>
      </c>
      <c r="F706" s="12">
        <f t="shared" si="35"/>
        <v>-1.6371231794061196</v>
      </c>
      <c r="G706" s="7">
        <f t="shared" si="36"/>
        <v>12</v>
      </c>
    </row>
    <row r="707" spans="1:7" ht="15" hidden="1" customHeight="1" x14ac:dyDescent="0.25">
      <c r="A707" s="15">
        <v>52020503</v>
      </c>
      <c r="B707" s="16" t="s">
        <v>273</v>
      </c>
      <c r="C707" s="14">
        <v>235084000</v>
      </c>
      <c r="D707" s="14">
        <v>222558660</v>
      </c>
      <c r="E707" s="12">
        <f t="shared" si="34"/>
        <v>-12525340</v>
      </c>
      <c r="F707" s="12">
        <f t="shared" si="35"/>
        <v>-5.3280274284936446</v>
      </c>
      <c r="G707" s="7">
        <f t="shared" si="36"/>
        <v>8</v>
      </c>
    </row>
    <row r="708" spans="1:7" hidden="1" x14ac:dyDescent="0.25">
      <c r="A708" s="15">
        <v>520205030001</v>
      </c>
      <c r="B708" s="16" t="s">
        <v>649</v>
      </c>
      <c r="C708" s="14">
        <v>83500000</v>
      </c>
      <c r="D708" s="14">
        <v>79750000</v>
      </c>
      <c r="E708" s="12">
        <f t="shared" si="34"/>
        <v>-3750000</v>
      </c>
      <c r="F708" s="12">
        <f t="shared" si="35"/>
        <v>-4.4910179640718564</v>
      </c>
      <c r="G708" s="7">
        <f t="shared" si="36"/>
        <v>12</v>
      </c>
    </row>
    <row r="709" spans="1:7" hidden="1" x14ac:dyDescent="0.25">
      <c r="A709" s="15">
        <v>520205030003</v>
      </c>
      <c r="B709" s="16" t="s">
        <v>650</v>
      </c>
      <c r="C709" s="14">
        <v>151584000</v>
      </c>
      <c r="D709" s="14">
        <v>142808660</v>
      </c>
      <c r="E709" s="12">
        <f t="shared" si="34"/>
        <v>-8775340</v>
      </c>
      <c r="F709" s="12">
        <f t="shared" si="35"/>
        <v>-5.7890938357610295</v>
      </c>
      <c r="G709" s="7">
        <f t="shared" si="36"/>
        <v>12</v>
      </c>
    </row>
    <row r="710" spans="1:7" ht="30" x14ac:dyDescent="0.25">
      <c r="A710" s="15">
        <v>520206</v>
      </c>
      <c r="B710" s="16" t="s">
        <v>274</v>
      </c>
      <c r="C710" s="14">
        <v>755841200</v>
      </c>
      <c r="D710" s="14">
        <v>738423500</v>
      </c>
      <c r="E710" s="12">
        <f t="shared" si="34"/>
        <v>-17417700</v>
      </c>
      <c r="F710" s="12">
        <f t="shared" si="35"/>
        <v>-2.3044126200053663</v>
      </c>
      <c r="G710" s="7">
        <f t="shared" si="36"/>
        <v>6</v>
      </c>
    </row>
    <row r="711" spans="1:7" hidden="1" x14ac:dyDescent="0.25">
      <c r="A711" s="15">
        <v>52020601</v>
      </c>
      <c r="B711" s="16" t="s">
        <v>275</v>
      </c>
      <c r="C711" s="14">
        <v>674716200</v>
      </c>
      <c r="D711" s="14">
        <v>673544500</v>
      </c>
      <c r="E711" s="12">
        <f t="shared" si="34"/>
        <v>-1171700</v>
      </c>
      <c r="F711" s="12">
        <f t="shared" si="35"/>
        <v>-0.17365819881010713</v>
      </c>
      <c r="G711" s="7">
        <f t="shared" si="36"/>
        <v>8</v>
      </c>
    </row>
    <row r="712" spans="1:7" ht="15" hidden="1" customHeight="1" x14ac:dyDescent="0.25">
      <c r="A712" s="15">
        <v>520206010001</v>
      </c>
      <c r="B712" s="16" t="s">
        <v>651</v>
      </c>
      <c r="C712" s="14">
        <v>127869200</v>
      </c>
      <c r="D712" s="14">
        <v>149840500</v>
      </c>
      <c r="E712" s="12">
        <f t="shared" si="34"/>
        <v>21971300</v>
      </c>
      <c r="F712" s="12">
        <f t="shared" si="35"/>
        <v>17.18263663180813</v>
      </c>
      <c r="G712" s="7">
        <f t="shared" si="36"/>
        <v>12</v>
      </c>
    </row>
    <row r="713" spans="1:7" ht="15" hidden="1" customHeight="1" x14ac:dyDescent="0.25">
      <c r="A713" s="15">
        <v>520206010002</v>
      </c>
      <c r="B713" s="16" t="s">
        <v>652</v>
      </c>
      <c r="C713" s="14">
        <v>226440000</v>
      </c>
      <c r="D713" s="14">
        <v>223750000</v>
      </c>
      <c r="E713" s="12">
        <f t="shared" si="34"/>
        <v>-2690000</v>
      </c>
      <c r="F713" s="12">
        <f t="shared" si="35"/>
        <v>-1.1879526585408937</v>
      </c>
      <c r="G713" s="7">
        <f t="shared" si="36"/>
        <v>12</v>
      </c>
    </row>
    <row r="714" spans="1:7" ht="15" hidden="1" customHeight="1" x14ac:dyDescent="0.25">
      <c r="A714" s="15">
        <v>520206010005</v>
      </c>
      <c r="B714" s="16" t="s">
        <v>746</v>
      </c>
      <c r="C714" s="14">
        <v>0</v>
      </c>
      <c r="D714" s="14">
        <v>0</v>
      </c>
      <c r="E714" s="12">
        <f t="shared" si="34"/>
        <v>0</v>
      </c>
      <c r="F714" s="12">
        <f t="shared" si="35"/>
        <v>0</v>
      </c>
      <c r="G714" s="7">
        <f t="shared" si="36"/>
        <v>12</v>
      </c>
    </row>
    <row r="715" spans="1:7" hidden="1" x14ac:dyDescent="0.25">
      <c r="A715" s="15">
        <v>520206010006</v>
      </c>
      <c r="B715" s="16" t="s">
        <v>653</v>
      </c>
      <c r="C715" s="14">
        <v>320407000</v>
      </c>
      <c r="D715" s="14">
        <v>299954000</v>
      </c>
      <c r="E715" s="12">
        <f t="shared" si="34"/>
        <v>-20453000</v>
      </c>
      <c r="F715" s="12">
        <f t="shared" si="35"/>
        <v>-6.3834435577250188</v>
      </c>
      <c r="G715" s="7">
        <f t="shared" si="36"/>
        <v>12</v>
      </c>
    </row>
    <row r="716" spans="1:7" hidden="1" x14ac:dyDescent="0.25">
      <c r="A716" s="15">
        <v>52020602</v>
      </c>
      <c r="B716" s="16" t="s">
        <v>276</v>
      </c>
      <c r="C716" s="14">
        <v>81125000</v>
      </c>
      <c r="D716" s="14">
        <v>64879000</v>
      </c>
      <c r="E716" s="12">
        <f t="shared" si="34"/>
        <v>-16246000</v>
      </c>
      <c r="F716" s="12">
        <f t="shared" si="35"/>
        <v>-20.025885978428352</v>
      </c>
      <c r="G716" s="7">
        <f t="shared" si="36"/>
        <v>8</v>
      </c>
    </row>
    <row r="717" spans="1:7" ht="15" hidden="1" customHeight="1" x14ac:dyDescent="0.25">
      <c r="A717" s="15">
        <v>520206020001</v>
      </c>
      <c r="B717" s="16" t="s">
        <v>654</v>
      </c>
      <c r="C717" s="14">
        <v>65200000</v>
      </c>
      <c r="D717" s="14">
        <v>54590000</v>
      </c>
      <c r="E717" s="12">
        <f t="shared" ref="E717:E780" si="37">D717-C717</f>
        <v>-10610000</v>
      </c>
      <c r="F717" s="12">
        <f t="shared" ref="F717:F780" si="38">IFERROR(E717/C717*100,0)</f>
        <v>-16.273006134969325</v>
      </c>
      <c r="G717" s="7">
        <f t="shared" si="36"/>
        <v>12</v>
      </c>
    </row>
    <row r="718" spans="1:7" ht="15" hidden="1" customHeight="1" x14ac:dyDescent="0.25">
      <c r="A718" s="15">
        <v>520206020002</v>
      </c>
      <c r="B718" s="16" t="s">
        <v>655</v>
      </c>
      <c r="C718" s="14">
        <v>15925000</v>
      </c>
      <c r="D718" s="14">
        <v>10289000</v>
      </c>
      <c r="E718" s="12">
        <f t="shared" si="37"/>
        <v>-5636000</v>
      </c>
      <c r="F718" s="12">
        <f t="shared" si="38"/>
        <v>-35.390894819466247</v>
      </c>
      <c r="G718" s="7">
        <f t="shared" ref="G718:G781" si="39">LEN(A718)</f>
        <v>12</v>
      </c>
    </row>
    <row r="719" spans="1:7" ht="30" x14ac:dyDescent="0.25">
      <c r="A719" s="15">
        <v>520207</v>
      </c>
      <c r="B719" s="16" t="s">
        <v>277</v>
      </c>
      <c r="C719" s="14">
        <v>7665116277</v>
      </c>
      <c r="D719" s="14">
        <v>2352853783</v>
      </c>
      <c r="E719" s="12">
        <f t="shared" si="37"/>
        <v>-5312262494</v>
      </c>
      <c r="F719" s="12">
        <f t="shared" si="38"/>
        <v>-69.304395419806099</v>
      </c>
      <c r="G719" s="7">
        <f t="shared" si="39"/>
        <v>6</v>
      </c>
    </row>
    <row r="720" spans="1:7" hidden="1" x14ac:dyDescent="0.25">
      <c r="A720" s="15">
        <v>52020701</v>
      </c>
      <c r="B720" s="16" t="s">
        <v>278</v>
      </c>
      <c r="C720" s="14">
        <v>7651116277</v>
      </c>
      <c r="D720" s="14">
        <v>2340313783</v>
      </c>
      <c r="E720" s="12">
        <f t="shared" si="37"/>
        <v>-5310802494</v>
      </c>
      <c r="F720" s="12">
        <f t="shared" si="38"/>
        <v>-69.412126305867147</v>
      </c>
      <c r="G720" s="7">
        <f t="shared" si="39"/>
        <v>8</v>
      </c>
    </row>
    <row r="721" spans="1:7" ht="15" hidden="1" customHeight="1" x14ac:dyDescent="0.25">
      <c r="A721" s="15">
        <v>520207010001</v>
      </c>
      <c r="B721" s="16" t="s">
        <v>656</v>
      </c>
      <c r="C721" s="14">
        <v>2424396929</v>
      </c>
      <c r="D721" s="14">
        <v>34222500</v>
      </c>
      <c r="E721" s="12">
        <f t="shared" si="37"/>
        <v>-2390174429</v>
      </c>
      <c r="F721" s="12">
        <f t="shared" si="38"/>
        <v>-98.588411840048167</v>
      </c>
      <c r="G721" s="7">
        <f t="shared" si="39"/>
        <v>12</v>
      </c>
    </row>
    <row r="722" spans="1:7" ht="15" hidden="1" customHeight="1" x14ac:dyDescent="0.25">
      <c r="A722" s="15">
        <v>520207010004</v>
      </c>
      <c r="B722" s="16" t="s">
        <v>732</v>
      </c>
      <c r="C722" s="14">
        <v>1152740482</v>
      </c>
      <c r="D722" s="14">
        <v>0</v>
      </c>
      <c r="E722" s="12">
        <f t="shared" si="37"/>
        <v>-1152740482</v>
      </c>
      <c r="F722" s="12">
        <f t="shared" si="38"/>
        <v>-100</v>
      </c>
      <c r="G722" s="7">
        <f t="shared" si="39"/>
        <v>12</v>
      </c>
    </row>
    <row r="723" spans="1:7" ht="15" hidden="1" customHeight="1" x14ac:dyDescent="0.25">
      <c r="A723" s="15">
        <v>520207010005</v>
      </c>
      <c r="B723" s="16" t="s">
        <v>657</v>
      </c>
      <c r="C723" s="14">
        <v>67949500</v>
      </c>
      <c r="D723" s="14">
        <v>55890000</v>
      </c>
      <c r="E723" s="12">
        <f t="shared" si="37"/>
        <v>-12059500</v>
      </c>
      <c r="F723" s="12">
        <f t="shared" si="38"/>
        <v>-17.747739129794919</v>
      </c>
      <c r="G723" s="7">
        <f t="shared" si="39"/>
        <v>12</v>
      </c>
    </row>
    <row r="724" spans="1:7" ht="15" hidden="1" customHeight="1" x14ac:dyDescent="0.25">
      <c r="A724" s="15">
        <v>520207010010</v>
      </c>
      <c r="B724" s="16" t="s">
        <v>733</v>
      </c>
      <c r="C724" s="14">
        <v>585000000</v>
      </c>
      <c r="D724" s="14">
        <v>549250000</v>
      </c>
      <c r="E724" s="12">
        <f t="shared" si="37"/>
        <v>-35750000</v>
      </c>
      <c r="F724" s="12">
        <f t="shared" si="38"/>
        <v>-6.1111111111111107</v>
      </c>
      <c r="G724" s="7">
        <f t="shared" si="39"/>
        <v>12</v>
      </c>
    </row>
    <row r="725" spans="1:7" ht="15" hidden="1" customHeight="1" x14ac:dyDescent="0.25">
      <c r="A725" s="15">
        <v>520207010011</v>
      </c>
      <c r="B725" s="16" t="s">
        <v>734</v>
      </c>
      <c r="C725" s="14">
        <v>208008900</v>
      </c>
      <c r="D725" s="14">
        <v>0</v>
      </c>
      <c r="E725" s="12">
        <f t="shared" si="37"/>
        <v>-208008900</v>
      </c>
      <c r="F725" s="12">
        <f t="shared" si="38"/>
        <v>-100</v>
      </c>
      <c r="G725" s="7">
        <f t="shared" si="39"/>
        <v>12</v>
      </c>
    </row>
    <row r="726" spans="1:7" ht="15" hidden="1" customHeight="1" x14ac:dyDescent="0.25">
      <c r="A726" s="15">
        <v>520207010013</v>
      </c>
      <c r="B726" s="16" t="s">
        <v>658</v>
      </c>
      <c r="C726" s="14">
        <v>294414913</v>
      </c>
      <c r="D726" s="14">
        <v>274351283</v>
      </c>
      <c r="E726" s="12">
        <f t="shared" si="37"/>
        <v>-20063630</v>
      </c>
      <c r="F726" s="12">
        <f t="shared" si="38"/>
        <v>-6.8147465070833553</v>
      </c>
      <c r="G726" s="7">
        <f t="shared" si="39"/>
        <v>12</v>
      </c>
    </row>
    <row r="727" spans="1:7" ht="15" hidden="1" customHeight="1" x14ac:dyDescent="0.25">
      <c r="A727" s="15">
        <v>520207010014</v>
      </c>
      <c r="B727" s="16" t="s">
        <v>735</v>
      </c>
      <c r="C727" s="14">
        <v>348743000</v>
      </c>
      <c r="D727" s="14">
        <v>312000000</v>
      </c>
      <c r="E727" s="12">
        <f t="shared" si="37"/>
        <v>-36743000</v>
      </c>
      <c r="F727" s="12">
        <f t="shared" si="38"/>
        <v>-10.535838712174868</v>
      </c>
      <c r="G727" s="7">
        <f t="shared" si="39"/>
        <v>12</v>
      </c>
    </row>
    <row r="728" spans="1:7" ht="15" hidden="1" customHeight="1" x14ac:dyDescent="0.25">
      <c r="A728" s="15">
        <v>520207010015</v>
      </c>
      <c r="B728" s="16" t="s">
        <v>736</v>
      </c>
      <c r="C728" s="14">
        <v>1333682966</v>
      </c>
      <c r="D728" s="14">
        <v>0</v>
      </c>
      <c r="E728" s="12">
        <f t="shared" si="37"/>
        <v>-1333682966</v>
      </c>
      <c r="F728" s="12">
        <f t="shared" si="38"/>
        <v>-100</v>
      </c>
      <c r="G728" s="7">
        <f t="shared" si="39"/>
        <v>12</v>
      </c>
    </row>
    <row r="729" spans="1:7" ht="15" hidden="1" customHeight="1" x14ac:dyDescent="0.25">
      <c r="A729" s="15">
        <v>520207010028</v>
      </c>
      <c r="B729" s="16" t="s">
        <v>659</v>
      </c>
      <c r="C729" s="14">
        <v>1205585087</v>
      </c>
      <c r="D729" s="14">
        <v>1086500000</v>
      </c>
      <c r="E729" s="12">
        <f t="shared" si="37"/>
        <v>-119085087</v>
      </c>
      <c r="F729" s="12">
        <f t="shared" si="38"/>
        <v>-9.8777836823059495</v>
      </c>
      <c r="G729" s="7">
        <f t="shared" si="39"/>
        <v>12</v>
      </c>
    </row>
    <row r="730" spans="1:7" ht="15" hidden="1" customHeight="1" x14ac:dyDescent="0.25">
      <c r="A730" s="15">
        <v>520207010029</v>
      </c>
      <c r="B730" s="16" t="s">
        <v>660</v>
      </c>
      <c r="C730" s="14">
        <v>30594500</v>
      </c>
      <c r="D730" s="14">
        <v>28100000</v>
      </c>
      <c r="E730" s="12">
        <f t="shared" si="37"/>
        <v>-2494500</v>
      </c>
      <c r="F730" s="12">
        <f t="shared" si="38"/>
        <v>-8.1534262694275128</v>
      </c>
      <c r="G730" s="7">
        <f t="shared" si="39"/>
        <v>12</v>
      </c>
    </row>
    <row r="731" spans="1:7" ht="15" hidden="1" customHeight="1" x14ac:dyDescent="0.25">
      <c r="A731" s="15">
        <v>52020702</v>
      </c>
      <c r="B731" s="16" t="s">
        <v>279</v>
      </c>
      <c r="C731" s="14">
        <v>14000000</v>
      </c>
      <c r="D731" s="14">
        <v>12540000</v>
      </c>
      <c r="E731" s="12">
        <f t="shared" si="37"/>
        <v>-1460000</v>
      </c>
      <c r="F731" s="12">
        <f t="shared" si="38"/>
        <v>-10.428571428571429</v>
      </c>
      <c r="G731" s="7">
        <f t="shared" si="39"/>
        <v>8</v>
      </c>
    </row>
    <row r="732" spans="1:7" ht="15" hidden="1" customHeight="1" x14ac:dyDescent="0.25">
      <c r="A732" s="15">
        <v>520207020005</v>
      </c>
      <c r="B732" s="16" t="s">
        <v>661</v>
      </c>
      <c r="C732" s="14">
        <v>14000000</v>
      </c>
      <c r="D732" s="14">
        <v>12540000</v>
      </c>
      <c r="E732" s="12">
        <f t="shared" si="37"/>
        <v>-1460000</v>
      </c>
      <c r="F732" s="12">
        <f t="shared" si="38"/>
        <v>-10.428571428571429</v>
      </c>
      <c r="G732" s="7">
        <f t="shared" si="39"/>
        <v>12</v>
      </c>
    </row>
    <row r="733" spans="1:7" x14ac:dyDescent="0.25">
      <c r="A733" s="15">
        <v>520208</v>
      </c>
      <c r="B733" s="16" t="s">
        <v>280</v>
      </c>
      <c r="C733" s="14">
        <v>477982800</v>
      </c>
      <c r="D733" s="14">
        <v>460141000</v>
      </c>
      <c r="E733" s="12">
        <f t="shared" si="37"/>
        <v>-17841800</v>
      </c>
      <c r="F733" s="12">
        <f t="shared" si="38"/>
        <v>-3.7327284580114597</v>
      </c>
      <c r="G733" s="7">
        <f t="shared" si="39"/>
        <v>6</v>
      </c>
    </row>
    <row r="734" spans="1:7" ht="30" hidden="1" x14ac:dyDescent="0.25">
      <c r="A734" s="15">
        <v>52020803</v>
      </c>
      <c r="B734" s="16" t="s">
        <v>281</v>
      </c>
      <c r="C734" s="14">
        <v>469102800</v>
      </c>
      <c r="D734" s="14">
        <v>451262000</v>
      </c>
      <c r="E734" s="12">
        <f t="shared" si="37"/>
        <v>-17840800</v>
      </c>
      <c r="F734" s="12">
        <f t="shared" si="38"/>
        <v>-3.8031749117677407</v>
      </c>
      <c r="G734" s="7">
        <f t="shared" si="39"/>
        <v>8</v>
      </c>
    </row>
    <row r="735" spans="1:7" ht="15" hidden="1" customHeight="1" x14ac:dyDescent="0.25">
      <c r="A735" s="15">
        <v>520208030005</v>
      </c>
      <c r="B735" s="16" t="s">
        <v>662</v>
      </c>
      <c r="C735" s="14">
        <v>341585000</v>
      </c>
      <c r="D735" s="14">
        <v>325200000</v>
      </c>
      <c r="E735" s="12">
        <f t="shared" si="37"/>
        <v>-16385000</v>
      </c>
      <c r="F735" s="12">
        <f t="shared" si="38"/>
        <v>-4.7967562978468026</v>
      </c>
      <c r="G735" s="7">
        <f t="shared" si="39"/>
        <v>12</v>
      </c>
    </row>
    <row r="736" spans="1:7" ht="15" hidden="1" customHeight="1" x14ac:dyDescent="0.25">
      <c r="A736" s="15">
        <v>520208030015</v>
      </c>
      <c r="B736" s="16" t="s">
        <v>663</v>
      </c>
      <c r="C736" s="14">
        <v>127517800</v>
      </c>
      <c r="D736" s="14">
        <v>126062000</v>
      </c>
      <c r="E736" s="12">
        <f t="shared" si="37"/>
        <v>-1455800</v>
      </c>
      <c r="F736" s="12">
        <f t="shared" si="38"/>
        <v>-1.1416445390369032</v>
      </c>
      <c r="G736" s="7">
        <f t="shared" si="39"/>
        <v>12</v>
      </c>
    </row>
    <row r="737" spans="1:7" ht="15" hidden="1" customHeight="1" x14ac:dyDescent="0.25">
      <c r="A737" s="15">
        <v>52020807</v>
      </c>
      <c r="B737" s="16" t="s">
        <v>282</v>
      </c>
      <c r="C737" s="14">
        <v>8880000</v>
      </c>
      <c r="D737" s="14">
        <v>8879000</v>
      </c>
      <c r="E737" s="12">
        <f t="shared" si="37"/>
        <v>-1000</v>
      </c>
      <c r="F737" s="12">
        <f t="shared" si="38"/>
        <v>-1.1261261261261261E-2</v>
      </c>
      <c r="G737" s="7">
        <f t="shared" si="39"/>
        <v>8</v>
      </c>
    </row>
    <row r="738" spans="1:7" ht="15" hidden="1" customHeight="1" x14ac:dyDescent="0.25">
      <c r="A738" s="15">
        <v>520208070001</v>
      </c>
      <c r="B738" s="16" t="s">
        <v>664</v>
      </c>
      <c r="C738" s="14">
        <v>8880000</v>
      </c>
      <c r="D738" s="14">
        <v>8879000</v>
      </c>
      <c r="E738" s="12">
        <f t="shared" si="37"/>
        <v>-1000</v>
      </c>
      <c r="F738" s="12">
        <f t="shared" si="38"/>
        <v>-1.1261261261261261E-2</v>
      </c>
      <c r="G738" s="7">
        <f t="shared" si="39"/>
        <v>12</v>
      </c>
    </row>
    <row r="739" spans="1:7" x14ac:dyDescent="0.25">
      <c r="A739" s="15">
        <v>520210</v>
      </c>
      <c r="B739" s="16" t="s">
        <v>283</v>
      </c>
      <c r="C739" s="14">
        <v>11792397361</v>
      </c>
      <c r="D739" s="14">
        <v>11561304825</v>
      </c>
      <c r="E739" s="12">
        <f t="shared" si="37"/>
        <v>-231092536</v>
      </c>
      <c r="F739" s="12">
        <f t="shared" si="38"/>
        <v>-1.959673923169116</v>
      </c>
      <c r="G739" s="7">
        <f t="shared" si="39"/>
        <v>6</v>
      </c>
    </row>
    <row r="740" spans="1:7" hidden="1" x14ac:dyDescent="0.25">
      <c r="A740" s="15">
        <v>52021001</v>
      </c>
      <c r="B740" s="16" t="s">
        <v>284</v>
      </c>
      <c r="C740" s="14">
        <v>6788430400</v>
      </c>
      <c r="D740" s="14">
        <v>6669170000</v>
      </c>
      <c r="E740" s="12">
        <f t="shared" si="37"/>
        <v>-119260400</v>
      </c>
      <c r="F740" s="12">
        <f t="shared" si="38"/>
        <v>-1.7568184834008169</v>
      </c>
      <c r="G740" s="7">
        <f t="shared" si="39"/>
        <v>8</v>
      </c>
    </row>
    <row r="741" spans="1:7" hidden="1" x14ac:dyDescent="0.25">
      <c r="A741" s="15">
        <v>520210010002</v>
      </c>
      <c r="B741" s="16" t="s">
        <v>665</v>
      </c>
      <c r="C741" s="14">
        <v>6788430400</v>
      </c>
      <c r="D741" s="14">
        <v>6669170000</v>
      </c>
      <c r="E741" s="12">
        <f t="shared" si="37"/>
        <v>-119260400</v>
      </c>
      <c r="F741" s="12">
        <f t="shared" si="38"/>
        <v>-1.7568184834008169</v>
      </c>
      <c r="G741" s="7">
        <f t="shared" si="39"/>
        <v>12</v>
      </c>
    </row>
    <row r="742" spans="1:7" hidden="1" x14ac:dyDescent="0.25">
      <c r="A742" s="15">
        <v>52021002</v>
      </c>
      <c r="B742" s="16" t="s">
        <v>285</v>
      </c>
      <c r="C742" s="14">
        <v>5003966961</v>
      </c>
      <c r="D742" s="14">
        <v>4892134825</v>
      </c>
      <c r="E742" s="12">
        <f t="shared" si="37"/>
        <v>-111832136</v>
      </c>
      <c r="F742" s="12">
        <f t="shared" si="38"/>
        <v>-2.234869591897771</v>
      </c>
      <c r="G742" s="7">
        <f t="shared" si="39"/>
        <v>8</v>
      </c>
    </row>
    <row r="743" spans="1:7" ht="15" hidden="1" customHeight="1" x14ac:dyDescent="0.25">
      <c r="A743" s="15">
        <v>520210020003</v>
      </c>
      <c r="B743" s="16" t="s">
        <v>666</v>
      </c>
      <c r="C743" s="14">
        <v>472711500</v>
      </c>
      <c r="D743" s="14">
        <v>417633000</v>
      </c>
      <c r="E743" s="12">
        <f t="shared" si="37"/>
        <v>-55078500</v>
      </c>
      <c r="F743" s="12">
        <f t="shared" si="38"/>
        <v>-11.651609914292333</v>
      </c>
      <c r="G743" s="7">
        <f t="shared" si="39"/>
        <v>12</v>
      </c>
    </row>
    <row r="744" spans="1:7" hidden="1" x14ac:dyDescent="0.25">
      <c r="A744" s="15">
        <v>520210020004</v>
      </c>
      <c r="B744" s="16" t="s">
        <v>667</v>
      </c>
      <c r="C744" s="14">
        <v>429585461</v>
      </c>
      <c r="D744" s="14">
        <v>393935825</v>
      </c>
      <c r="E744" s="12">
        <f t="shared" si="37"/>
        <v>-35649636</v>
      </c>
      <c r="F744" s="12">
        <f t="shared" si="38"/>
        <v>-8.2986132531147287</v>
      </c>
      <c r="G744" s="7">
        <f t="shared" si="39"/>
        <v>12</v>
      </c>
    </row>
    <row r="745" spans="1:7" ht="15" hidden="1" customHeight="1" x14ac:dyDescent="0.25">
      <c r="A745" s="15">
        <v>520210020005</v>
      </c>
      <c r="B745" s="16" t="s">
        <v>668</v>
      </c>
      <c r="C745" s="14">
        <v>4101670000</v>
      </c>
      <c r="D745" s="14">
        <v>4080566000</v>
      </c>
      <c r="E745" s="12">
        <f t="shared" si="37"/>
        <v>-21104000</v>
      </c>
      <c r="F745" s="12">
        <f t="shared" si="38"/>
        <v>-0.5145221336675061</v>
      </c>
      <c r="G745" s="7">
        <f t="shared" si="39"/>
        <v>12</v>
      </c>
    </row>
    <row r="746" spans="1:7" ht="30" x14ac:dyDescent="0.25">
      <c r="A746" s="15">
        <v>520215</v>
      </c>
      <c r="B746" s="16" t="s">
        <v>286</v>
      </c>
      <c r="C746" s="14">
        <v>40920000</v>
      </c>
      <c r="D746" s="14">
        <v>34070000</v>
      </c>
      <c r="E746" s="12">
        <f t="shared" si="37"/>
        <v>-6850000</v>
      </c>
      <c r="F746" s="12">
        <f t="shared" si="38"/>
        <v>-16.739980449657867</v>
      </c>
      <c r="G746" s="7">
        <f t="shared" si="39"/>
        <v>6</v>
      </c>
    </row>
    <row r="747" spans="1:7" hidden="1" x14ac:dyDescent="0.25">
      <c r="A747" s="15">
        <v>52021501</v>
      </c>
      <c r="B747" s="16" t="s">
        <v>669</v>
      </c>
      <c r="C747" s="14">
        <v>5600000</v>
      </c>
      <c r="D747" s="14">
        <v>0</v>
      </c>
      <c r="E747" s="12">
        <f t="shared" si="37"/>
        <v>-5600000</v>
      </c>
      <c r="F747" s="12">
        <f t="shared" si="38"/>
        <v>-100</v>
      </c>
      <c r="G747" s="7">
        <f t="shared" si="39"/>
        <v>8</v>
      </c>
    </row>
    <row r="748" spans="1:7" hidden="1" x14ac:dyDescent="0.25">
      <c r="A748" s="15">
        <v>520215010003</v>
      </c>
      <c r="B748" s="16" t="s">
        <v>670</v>
      </c>
      <c r="C748" s="14">
        <v>5600000</v>
      </c>
      <c r="D748" s="14">
        <v>0</v>
      </c>
      <c r="E748" s="12">
        <f t="shared" si="37"/>
        <v>-5600000</v>
      </c>
      <c r="F748" s="12">
        <f t="shared" si="38"/>
        <v>-100</v>
      </c>
      <c r="G748" s="7">
        <f t="shared" si="39"/>
        <v>12</v>
      </c>
    </row>
    <row r="749" spans="1:7" hidden="1" x14ac:dyDescent="0.25">
      <c r="A749" s="15">
        <v>52021502</v>
      </c>
      <c r="B749" s="16" t="s">
        <v>287</v>
      </c>
      <c r="C749" s="14">
        <v>34375000</v>
      </c>
      <c r="D749" s="14">
        <v>33125000</v>
      </c>
      <c r="E749" s="12">
        <f t="shared" si="37"/>
        <v>-1250000</v>
      </c>
      <c r="F749" s="12">
        <f t="shared" si="38"/>
        <v>-3.6363636363636362</v>
      </c>
      <c r="G749" s="7">
        <f t="shared" si="39"/>
        <v>8</v>
      </c>
    </row>
    <row r="750" spans="1:7" hidden="1" x14ac:dyDescent="0.25">
      <c r="A750" s="15">
        <v>520215020001</v>
      </c>
      <c r="B750" s="16" t="s">
        <v>671</v>
      </c>
      <c r="C750" s="14">
        <v>0</v>
      </c>
      <c r="D750" s="14">
        <v>0</v>
      </c>
      <c r="E750" s="12">
        <f t="shared" si="37"/>
        <v>0</v>
      </c>
      <c r="F750" s="12">
        <f t="shared" si="38"/>
        <v>0</v>
      </c>
      <c r="G750" s="7">
        <f t="shared" si="39"/>
        <v>12</v>
      </c>
    </row>
    <row r="751" spans="1:7" hidden="1" x14ac:dyDescent="0.25">
      <c r="A751" s="15">
        <v>520215020005</v>
      </c>
      <c r="B751" s="16" t="s">
        <v>672</v>
      </c>
      <c r="C751" s="14">
        <v>34375000</v>
      </c>
      <c r="D751" s="14">
        <v>33125000</v>
      </c>
      <c r="E751" s="12">
        <f t="shared" si="37"/>
        <v>-1250000</v>
      </c>
      <c r="F751" s="12">
        <f t="shared" si="38"/>
        <v>-3.6363636363636362</v>
      </c>
      <c r="G751" s="7">
        <f t="shared" si="39"/>
        <v>12</v>
      </c>
    </row>
    <row r="752" spans="1:7" hidden="1" x14ac:dyDescent="0.25">
      <c r="A752" s="15">
        <v>52021503</v>
      </c>
      <c r="B752" s="16" t="s">
        <v>288</v>
      </c>
      <c r="C752" s="14">
        <v>945000</v>
      </c>
      <c r="D752" s="14">
        <v>945000</v>
      </c>
      <c r="E752" s="12">
        <f t="shared" si="37"/>
        <v>0</v>
      </c>
      <c r="F752" s="12">
        <f t="shared" si="38"/>
        <v>0</v>
      </c>
      <c r="G752" s="7">
        <f t="shared" si="39"/>
        <v>8</v>
      </c>
    </row>
    <row r="753" spans="1:7" hidden="1" x14ac:dyDescent="0.25">
      <c r="A753" s="15">
        <v>520215030001</v>
      </c>
      <c r="B753" s="16" t="s">
        <v>673</v>
      </c>
      <c r="C753" s="14">
        <v>945000</v>
      </c>
      <c r="D753" s="14">
        <v>945000</v>
      </c>
      <c r="E753" s="12">
        <f t="shared" si="37"/>
        <v>0</v>
      </c>
      <c r="F753" s="12">
        <f t="shared" si="38"/>
        <v>0</v>
      </c>
      <c r="G753" s="7">
        <f t="shared" si="39"/>
        <v>12</v>
      </c>
    </row>
    <row r="754" spans="1:7" x14ac:dyDescent="0.25">
      <c r="A754" s="15">
        <v>520218</v>
      </c>
      <c r="B754" s="16" t="s">
        <v>289</v>
      </c>
      <c r="C754" s="14">
        <v>3562057000</v>
      </c>
      <c r="D754" s="14">
        <v>3508237000</v>
      </c>
      <c r="E754" s="12">
        <f t="shared" si="37"/>
        <v>-53820000</v>
      </c>
      <c r="F754" s="12">
        <f t="shared" si="38"/>
        <v>-1.5109247269204282</v>
      </c>
      <c r="G754" s="7">
        <f t="shared" si="39"/>
        <v>6</v>
      </c>
    </row>
    <row r="755" spans="1:7" ht="30" hidden="1" x14ac:dyDescent="0.25">
      <c r="A755" s="15">
        <v>52021801</v>
      </c>
      <c r="B755" s="16" t="s">
        <v>290</v>
      </c>
      <c r="C755" s="14">
        <v>3562057000</v>
      </c>
      <c r="D755" s="14">
        <v>3508237000</v>
      </c>
      <c r="E755" s="12">
        <f t="shared" si="37"/>
        <v>-53820000</v>
      </c>
      <c r="F755" s="12">
        <f t="shared" si="38"/>
        <v>-1.5109247269204282</v>
      </c>
      <c r="G755" s="7">
        <f t="shared" si="39"/>
        <v>8</v>
      </c>
    </row>
    <row r="756" spans="1:7" ht="15" hidden="1" customHeight="1" x14ac:dyDescent="0.25">
      <c r="A756" s="15">
        <v>520218010002</v>
      </c>
      <c r="B756" s="16" t="s">
        <v>674</v>
      </c>
      <c r="C756" s="14">
        <v>13500000</v>
      </c>
      <c r="D756" s="14">
        <v>13500000</v>
      </c>
      <c r="E756" s="12">
        <f t="shared" si="37"/>
        <v>0</v>
      </c>
      <c r="F756" s="12">
        <f t="shared" si="38"/>
        <v>0</v>
      </c>
      <c r="G756" s="7">
        <f t="shared" si="39"/>
        <v>12</v>
      </c>
    </row>
    <row r="757" spans="1:7" ht="15" hidden="1" customHeight="1" x14ac:dyDescent="0.25">
      <c r="A757" s="15">
        <v>520218010003</v>
      </c>
      <c r="B757" s="16" t="s">
        <v>675</v>
      </c>
      <c r="C757" s="14">
        <v>3548557000</v>
      </c>
      <c r="D757" s="14">
        <v>3494737000</v>
      </c>
      <c r="E757" s="12">
        <f t="shared" si="37"/>
        <v>-53820000</v>
      </c>
      <c r="F757" s="12">
        <f t="shared" si="38"/>
        <v>-1.5166728334925998</v>
      </c>
      <c r="G757" s="7">
        <f t="shared" si="39"/>
        <v>12</v>
      </c>
    </row>
    <row r="758" spans="1:7" x14ac:dyDescent="0.25">
      <c r="A758" s="15">
        <v>520219</v>
      </c>
      <c r="B758" s="16" t="s">
        <v>291</v>
      </c>
      <c r="C758" s="14">
        <v>25880000</v>
      </c>
      <c r="D758" s="14">
        <v>25280000</v>
      </c>
      <c r="E758" s="12">
        <f t="shared" si="37"/>
        <v>-600000</v>
      </c>
      <c r="F758" s="12">
        <f t="shared" si="38"/>
        <v>-2.3183925811437405</v>
      </c>
      <c r="G758" s="7">
        <f t="shared" si="39"/>
        <v>6</v>
      </c>
    </row>
    <row r="759" spans="1:7" hidden="1" x14ac:dyDescent="0.25">
      <c r="A759" s="15">
        <v>52021901</v>
      </c>
      <c r="B759" s="16" t="s">
        <v>291</v>
      </c>
      <c r="C759" s="14">
        <v>25880000</v>
      </c>
      <c r="D759" s="14">
        <v>25280000</v>
      </c>
      <c r="E759" s="12">
        <f t="shared" si="37"/>
        <v>-600000</v>
      </c>
      <c r="F759" s="12">
        <f t="shared" si="38"/>
        <v>-2.3183925811437405</v>
      </c>
      <c r="G759" s="7">
        <f t="shared" si="39"/>
        <v>8</v>
      </c>
    </row>
    <row r="760" spans="1:7" ht="15" hidden="1" customHeight="1" x14ac:dyDescent="0.25">
      <c r="A760" s="15">
        <v>520219010002</v>
      </c>
      <c r="B760" s="16" t="s">
        <v>676</v>
      </c>
      <c r="C760" s="14">
        <v>15880000</v>
      </c>
      <c r="D760" s="14">
        <v>15780000</v>
      </c>
      <c r="E760" s="12">
        <f t="shared" si="37"/>
        <v>-100000</v>
      </c>
      <c r="F760" s="12">
        <f t="shared" si="38"/>
        <v>-0.62972292191435775</v>
      </c>
      <c r="G760" s="7">
        <f t="shared" si="39"/>
        <v>12</v>
      </c>
    </row>
    <row r="761" spans="1:7" ht="15" hidden="1" customHeight="1" x14ac:dyDescent="0.25">
      <c r="A761" s="15">
        <v>520219010006</v>
      </c>
      <c r="B761" s="16" t="s">
        <v>677</v>
      </c>
      <c r="C761" s="14">
        <v>10000000</v>
      </c>
      <c r="D761" s="14">
        <v>9500000</v>
      </c>
      <c r="E761" s="12">
        <f t="shared" si="37"/>
        <v>-500000</v>
      </c>
      <c r="F761" s="12">
        <f t="shared" si="38"/>
        <v>-5</v>
      </c>
      <c r="G761" s="7">
        <f t="shared" si="39"/>
        <v>12</v>
      </c>
    </row>
    <row r="762" spans="1:7" ht="30" x14ac:dyDescent="0.25">
      <c r="A762" s="15">
        <v>520288</v>
      </c>
      <c r="B762" s="16" t="s">
        <v>292</v>
      </c>
      <c r="C762" s="14">
        <v>8938087834</v>
      </c>
      <c r="D762" s="14">
        <v>8906618568</v>
      </c>
      <c r="E762" s="12">
        <f t="shared" si="37"/>
        <v>-31469266</v>
      </c>
      <c r="F762" s="12">
        <f t="shared" si="38"/>
        <v>-0.35208051861263462</v>
      </c>
      <c r="G762" s="7">
        <f t="shared" si="39"/>
        <v>6</v>
      </c>
    </row>
    <row r="763" spans="1:7" ht="30" hidden="1" x14ac:dyDescent="0.25">
      <c r="A763" s="15">
        <v>52028888</v>
      </c>
      <c r="B763" s="16" t="s">
        <v>292</v>
      </c>
      <c r="C763" s="14">
        <v>8938087834</v>
      </c>
      <c r="D763" s="14">
        <v>8906618568</v>
      </c>
      <c r="E763" s="12">
        <f t="shared" si="37"/>
        <v>-31469266</v>
      </c>
      <c r="F763" s="12">
        <f t="shared" si="38"/>
        <v>-0.35208051861263462</v>
      </c>
      <c r="G763" s="7">
        <f t="shared" si="39"/>
        <v>8</v>
      </c>
    </row>
    <row r="764" spans="1:7" ht="15" hidden="1" customHeight="1" x14ac:dyDescent="0.25">
      <c r="A764" s="15">
        <v>520288888888</v>
      </c>
      <c r="B764" s="16" t="s">
        <v>292</v>
      </c>
      <c r="C764" s="14">
        <v>8938087834</v>
      </c>
      <c r="D764" s="14">
        <v>8906618568</v>
      </c>
      <c r="E764" s="12">
        <f t="shared" si="37"/>
        <v>-31469266</v>
      </c>
      <c r="F764" s="12">
        <f t="shared" si="38"/>
        <v>-0.35208051861263462</v>
      </c>
      <c r="G764" s="7">
        <f t="shared" si="39"/>
        <v>12</v>
      </c>
    </row>
    <row r="765" spans="1:7" ht="30" x14ac:dyDescent="0.25">
      <c r="A765" s="15">
        <v>520289</v>
      </c>
      <c r="B765" s="16" t="s">
        <v>293</v>
      </c>
      <c r="C765" s="14">
        <v>135000000</v>
      </c>
      <c r="D765" s="14">
        <v>0</v>
      </c>
      <c r="E765" s="12">
        <f t="shared" si="37"/>
        <v>-135000000</v>
      </c>
      <c r="F765" s="12">
        <f t="shared" si="38"/>
        <v>-100</v>
      </c>
      <c r="G765" s="7">
        <f t="shared" si="39"/>
        <v>6</v>
      </c>
    </row>
    <row r="766" spans="1:7" ht="30" hidden="1" x14ac:dyDescent="0.25">
      <c r="A766" s="15">
        <v>52028901</v>
      </c>
      <c r="B766" s="16" t="s">
        <v>294</v>
      </c>
      <c r="C766" s="14">
        <v>135000000</v>
      </c>
      <c r="D766" s="14">
        <v>0</v>
      </c>
      <c r="E766" s="12">
        <f t="shared" si="37"/>
        <v>-135000000</v>
      </c>
      <c r="F766" s="12">
        <f t="shared" si="38"/>
        <v>-100</v>
      </c>
      <c r="G766" s="7">
        <f t="shared" si="39"/>
        <v>8</v>
      </c>
    </row>
    <row r="767" spans="1:7" ht="15" hidden="1" customHeight="1" x14ac:dyDescent="0.25">
      <c r="A767" s="15">
        <v>520289010002</v>
      </c>
      <c r="B767" s="16" t="s">
        <v>678</v>
      </c>
      <c r="C767" s="14">
        <v>135000000</v>
      </c>
      <c r="D767" s="14">
        <v>0</v>
      </c>
      <c r="E767" s="12">
        <f t="shared" si="37"/>
        <v>-135000000</v>
      </c>
      <c r="F767" s="12">
        <f t="shared" si="38"/>
        <v>-100</v>
      </c>
      <c r="G767" s="7">
        <f t="shared" si="39"/>
        <v>12</v>
      </c>
    </row>
    <row r="768" spans="1:7" ht="30" x14ac:dyDescent="0.25">
      <c r="A768" s="15">
        <v>520299</v>
      </c>
      <c r="B768" s="16" t="s">
        <v>295</v>
      </c>
      <c r="C768" s="14">
        <v>6781503612</v>
      </c>
      <c r="D768" s="14">
        <v>5340280355</v>
      </c>
      <c r="E768" s="12">
        <f t="shared" si="37"/>
        <v>-1441223257</v>
      </c>
      <c r="F768" s="12">
        <f t="shared" si="38"/>
        <v>-21.252267040744886</v>
      </c>
      <c r="G768" s="7">
        <f t="shared" si="39"/>
        <v>6</v>
      </c>
    </row>
    <row r="769" spans="1:7" ht="30" hidden="1" x14ac:dyDescent="0.25">
      <c r="A769" s="15">
        <v>52029999</v>
      </c>
      <c r="B769" s="16" t="s">
        <v>295</v>
      </c>
      <c r="C769" s="14">
        <v>6781503612</v>
      </c>
      <c r="D769" s="14">
        <v>5340280355</v>
      </c>
      <c r="E769" s="12">
        <f t="shared" si="37"/>
        <v>-1441223257</v>
      </c>
      <c r="F769" s="12">
        <f t="shared" si="38"/>
        <v>-21.252267040744886</v>
      </c>
      <c r="G769" s="7">
        <f t="shared" si="39"/>
        <v>8</v>
      </c>
    </row>
    <row r="770" spans="1:7" ht="15" hidden="1" customHeight="1" x14ac:dyDescent="0.25">
      <c r="A770" s="15">
        <v>520299999999</v>
      </c>
      <c r="B770" s="16" t="s">
        <v>295</v>
      </c>
      <c r="C770" s="14">
        <v>6781503612</v>
      </c>
      <c r="D770" s="14">
        <v>5340280355</v>
      </c>
      <c r="E770" s="12">
        <f t="shared" si="37"/>
        <v>-1441223257</v>
      </c>
      <c r="F770" s="12">
        <f t="shared" si="38"/>
        <v>-21.252267040744886</v>
      </c>
      <c r="G770" s="7">
        <f t="shared" si="39"/>
        <v>12</v>
      </c>
    </row>
    <row r="771" spans="1:7" ht="30" x14ac:dyDescent="0.25">
      <c r="A771" s="8">
        <v>5203</v>
      </c>
      <c r="B771" s="9" t="s">
        <v>296</v>
      </c>
      <c r="C771" s="13">
        <v>40525195380</v>
      </c>
      <c r="D771" s="13">
        <v>37465772157</v>
      </c>
      <c r="E771" s="10">
        <f t="shared" si="37"/>
        <v>-3059423223</v>
      </c>
      <c r="F771" s="10">
        <f t="shared" si="38"/>
        <v>-7.5494348498807904</v>
      </c>
      <c r="G771" s="7">
        <f t="shared" si="39"/>
        <v>4</v>
      </c>
    </row>
    <row r="772" spans="1:7" x14ac:dyDescent="0.25">
      <c r="A772" s="15">
        <v>520301</v>
      </c>
      <c r="B772" s="16" t="s">
        <v>297</v>
      </c>
      <c r="C772" s="14">
        <v>33150195380</v>
      </c>
      <c r="D772" s="14">
        <v>31173899840</v>
      </c>
      <c r="E772" s="12">
        <f t="shared" si="37"/>
        <v>-1976295540</v>
      </c>
      <c r="F772" s="12">
        <f t="shared" si="38"/>
        <v>-5.9616407002907987</v>
      </c>
      <c r="G772" s="7">
        <f t="shared" si="39"/>
        <v>6</v>
      </c>
    </row>
    <row r="773" spans="1:7" ht="30" hidden="1" x14ac:dyDescent="0.25">
      <c r="A773" s="15">
        <v>52030101</v>
      </c>
      <c r="B773" s="16" t="s">
        <v>298</v>
      </c>
      <c r="C773" s="14">
        <v>33150195380</v>
      </c>
      <c r="D773" s="14">
        <v>31173899840</v>
      </c>
      <c r="E773" s="12">
        <f t="shared" si="37"/>
        <v>-1976295540</v>
      </c>
      <c r="F773" s="12">
        <f t="shared" si="38"/>
        <v>-5.9616407002907987</v>
      </c>
      <c r="G773" s="7">
        <f t="shared" si="39"/>
        <v>8</v>
      </c>
    </row>
    <row r="774" spans="1:7" ht="15" hidden="1" customHeight="1" x14ac:dyDescent="0.25">
      <c r="A774" s="15">
        <v>520301010001</v>
      </c>
      <c r="B774" s="16" t="s">
        <v>679</v>
      </c>
      <c r="C774" s="14">
        <v>3328392000</v>
      </c>
      <c r="D774" s="14">
        <v>3458980103</v>
      </c>
      <c r="E774" s="12">
        <f t="shared" si="37"/>
        <v>130588103</v>
      </c>
      <c r="F774" s="12">
        <f t="shared" si="38"/>
        <v>3.9234592259565582</v>
      </c>
      <c r="G774" s="7">
        <f t="shared" si="39"/>
        <v>12</v>
      </c>
    </row>
    <row r="775" spans="1:7" ht="15" hidden="1" customHeight="1" x14ac:dyDescent="0.25">
      <c r="A775" s="15">
        <v>520301010006</v>
      </c>
      <c r="B775" s="16" t="s">
        <v>680</v>
      </c>
      <c r="C775" s="14">
        <v>10829026000</v>
      </c>
      <c r="D775" s="14">
        <v>10575759775</v>
      </c>
      <c r="E775" s="12">
        <f t="shared" si="37"/>
        <v>-253266225</v>
      </c>
      <c r="F775" s="12">
        <f t="shared" si="38"/>
        <v>-2.3387719726594063</v>
      </c>
      <c r="G775" s="7">
        <f t="shared" si="39"/>
        <v>12</v>
      </c>
    </row>
    <row r="776" spans="1:7" ht="15" hidden="1" customHeight="1" x14ac:dyDescent="0.25">
      <c r="A776" s="15">
        <v>520301010010</v>
      </c>
      <c r="B776" s="16" t="s">
        <v>681</v>
      </c>
      <c r="C776" s="14">
        <v>18992777380</v>
      </c>
      <c r="D776" s="14">
        <v>17139159962</v>
      </c>
      <c r="E776" s="12">
        <f t="shared" si="37"/>
        <v>-1853617418</v>
      </c>
      <c r="F776" s="12">
        <f t="shared" si="38"/>
        <v>-9.7595911377970364</v>
      </c>
      <c r="G776" s="7">
        <f t="shared" si="39"/>
        <v>12</v>
      </c>
    </row>
    <row r="777" spans="1:7" ht="30" x14ac:dyDescent="0.25">
      <c r="A777" s="15">
        <v>520304</v>
      </c>
      <c r="B777" s="16" t="s">
        <v>299</v>
      </c>
      <c r="C777" s="14">
        <v>0</v>
      </c>
      <c r="D777" s="14">
        <v>0</v>
      </c>
      <c r="E777" s="12">
        <f t="shared" si="37"/>
        <v>0</v>
      </c>
      <c r="F777" s="12">
        <f t="shared" si="38"/>
        <v>0</v>
      </c>
      <c r="G777" s="7">
        <f t="shared" si="39"/>
        <v>6</v>
      </c>
    </row>
    <row r="778" spans="1:7" hidden="1" x14ac:dyDescent="0.25">
      <c r="A778" s="15">
        <v>52030401</v>
      </c>
      <c r="B778" s="16" t="s">
        <v>300</v>
      </c>
      <c r="C778" s="14">
        <v>0</v>
      </c>
      <c r="D778" s="14">
        <v>0</v>
      </c>
      <c r="E778" s="12">
        <f t="shared" si="37"/>
        <v>0</v>
      </c>
      <c r="F778" s="12">
        <f t="shared" si="38"/>
        <v>0</v>
      </c>
      <c r="G778" s="7">
        <f t="shared" si="39"/>
        <v>8</v>
      </c>
    </row>
    <row r="779" spans="1:7" hidden="1" x14ac:dyDescent="0.25">
      <c r="A779" s="15">
        <v>520304010004</v>
      </c>
      <c r="B779" s="16" t="s">
        <v>682</v>
      </c>
      <c r="C779" s="14">
        <v>0</v>
      </c>
      <c r="D779" s="14">
        <v>0</v>
      </c>
      <c r="E779" s="12">
        <f t="shared" si="37"/>
        <v>0</v>
      </c>
      <c r="F779" s="12">
        <f t="shared" si="38"/>
        <v>0</v>
      </c>
      <c r="G779" s="7">
        <f t="shared" si="39"/>
        <v>12</v>
      </c>
    </row>
    <row r="780" spans="1:7" ht="30" x14ac:dyDescent="0.25">
      <c r="A780" s="15">
        <v>520399</v>
      </c>
      <c r="B780" s="16" t="s">
        <v>301</v>
      </c>
      <c r="C780" s="14">
        <v>7375000000</v>
      </c>
      <c r="D780" s="14">
        <v>6291872317</v>
      </c>
      <c r="E780" s="12">
        <f t="shared" si="37"/>
        <v>-1083127683</v>
      </c>
      <c r="F780" s="12">
        <f t="shared" si="38"/>
        <v>-14.686477057627117</v>
      </c>
      <c r="G780" s="7">
        <f t="shared" si="39"/>
        <v>6</v>
      </c>
    </row>
    <row r="781" spans="1:7" ht="30" hidden="1" x14ac:dyDescent="0.25">
      <c r="A781" s="15">
        <v>52039999</v>
      </c>
      <c r="B781" s="16" t="s">
        <v>301</v>
      </c>
      <c r="C781" s="14">
        <v>7375000000</v>
      </c>
      <c r="D781" s="14">
        <v>6291872317</v>
      </c>
      <c r="E781" s="12">
        <f t="shared" ref="E781:E831" si="40">D781-C781</f>
        <v>-1083127683</v>
      </c>
      <c r="F781" s="12">
        <f t="shared" ref="F781:F831" si="41">IFERROR(E781/C781*100,0)</f>
        <v>-14.686477057627117</v>
      </c>
      <c r="G781" s="7">
        <f t="shared" si="39"/>
        <v>8</v>
      </c>
    </row>
    <row r="782" spans="1:7" ht="15" hidden="1" customHeight="1" x14ac:dyDescent="0.25">
      <c r="A782" s="15">
        <v>520399999999</v>
      </c>
      <c r="B782" s="16" t="s">
        <v>301</v>
      </c>
      <c r="C782" s="14">
        <v>7375000000</v>
      </c>
      <c r="D782" s="14">
        <v>6291872317</v>
      </c>
      <c r="E782" s="12">
        <f t="shared" si="40"/>
        <v>-1083127683</v>
      </c>
      <c r="F782" s="12">
        <f t="shared" si="41"/>
        <v>-14.686477057627117</v>
      </c>
      <c r="G782" s="7">
        <f t="shared" ref="G782:G845" si="42">LEN(A782)</f>
        <v>12</v>
      </c>
    </row>
    <row r="783" spans="1:7" ht="30" x14ac:dyDescent="0.25">
      <c r="A783" s="8">
        <v>5204</v>
      </c>
      <c r="B783" s="9" t="s">
        <v>302</v>
      </c>
      <c r="C783" s="13">
        <v>43344930542</v>
      </c>
      <c r="D783" s="13">
        <v>41954115310</v>
      </c>
      <c r="E783" s="10">
        <f t="shared" si="40"/>
        <v>-1390815232</v>
      </c>
      <c r="F783" s="10">
        <f t="shared" si="41"/>
        <v>-3.2087148707098279</v>
      </c>
      <c r="G783" s="7">
        <f t="shared" si="42"/>
        <v>4</v>
      </c>
    </row>
    <row r="784" spans="1:7" x14ac:dyDescent="0.25">
      <c r="A784" s="15">
        <v>520401</v>
      </c>
      <c r="B784" s="16" t="s">
        <v>303</v>
      </c>
      <c r="C784" s="14">
        <v>30903709000</v>
      </c>
      <c r="D784" s="14">
        <v>30334708156</v>
      </c>
      <c r="E784" s="12">
        <f t="shared" si="40"/>
        <v>-569000844</v>
      </c>
      <c r="F784" s="12">
        <f t="shared" si="41"/>
        <v>-1.8412056753446648</v>
      </c>
      <c r="G784" s="7">
        <f t="shared" si="42"/>
        <v>6</v>
      </c>
    </row>
    <row r="785" spans="1:7" hidden="1" x14ac:dyDescent="0.25">
      <c r="A785" s="15">
        <v>52040101</v>
      </c>
      <c r="B785" s="16" t="s">
        <v>304</v>
      </c>
      <c r="C785" s="14">
        <v>28468579000</v>
      </c>
      <c r="D785" s="14">
        <v>28183065670</v>
      </c>
      <c r="E785" s="12">
        <f t="shared" si="40"/>
        <v>-285513330</v>
      </c>
      <c r="F785" s="12">
        <f t="shared" si="41"/>
        <v>-1.0029068539037373</v>
      </c>
      <c r="G785" s="7">
        <f t="shared" si="42"/>
        <v>8</v>
      </c>
    </row>
    <row r="786" spans="1:7" hidden="1" x14ac:dyDescent="0.25">
      <c r="A786" s="15">
        <v>520401010003</v>
      </c>
      <c r="B786" s="16" t="s">
        <v>683</v>
      </c>
      <c r="C786" s="14">
        <v>26166979000</v>
      </c>
      <c r="D786" s="14">
        <v>25956133717</v>
      </c>
      <c r="E786" s="12">
        <f t="shared" si="40"/>
        <v>-210845283</v>
      </c>
      <c r="F786" s="12">
        <f t="shared" si="41"/>
        <v>-0.80576853369278889</v>
      </c>
      <c r="G786" s="7">
        <f t="shared" si="42"/>
        <v>12</v>
      </c>
    </row>
    <row r="787" spans="1:7" hidden="1" x14ac:dyDescent="0.25">
      <c r="A787" s="15">
        <v>520401010009</v>
      </c>
      <c r="B787" s="16" t="s">
        <v>684</v>
      </c>
      <c r="C787" s="14">
        <v>2301600000</v>
      </c>
      <c r="D787" s="14">
        <v>2226931953</v>
      </c>
      <c r="E787" s="12">
        <f t="shared" si="40"/>
        <v>-74668047</v>
      </c>
      <c r="F787" s="12">
        <f t="shared" si="41"/>
        <v>-3.2441800052137642</v>
      </c>
      <c r="G787" s="7">
        <f t="shared" si="42"/>
        <v>12</v>
      </c>
    </row>
    <row r="788" spans="1:7" hidden="1" x14ac:dyDescent="0.25">
      <c r="A788" s="15">
        <v>52040102</v>
      </c>
      <c r="B788" s="16" t="s">
        <v>305</v>
      </c>
      <c r="C788" s="14">
        <v>2435130000</v>
      </c>
      <c r="D788" s="14">
        <v>2151642486</v>
      </c>
      <c r="E788" s="12">
        <f t="shared" si="40"/>
        <v>-283487514</v>
      </c>
      <c r="F788" s="12">
        <f t="shared" si="41"/>
        <v>-11.641576178684506</v>
      </c>
      <c r="G788" s="7">
        <f t="shared" si="42"/>
        <v>8</v>
      </c>
    </row>
    <row r="789" spans="1:7" ht="15" hidden="1" customHeight="1" x14ac:dyDescent="0.25">
      <c r="A789" s="15">
        <v>520401020003</v>
      </c>
      <c r="B789" s="16" t="s">
        <v>685</v>
      </c>
      <c r="C789" s="14">
        <v>2435130000</v>
      </c>
      <c r="D789" s="14">
        <v>2151642486</v>
      </c>
      <c r="E789" s="12">
        <f t="shared" si="40"/>
        <v>-283487514</v>
      </c>
      <c r="F789" s="12">
        <f t="shared" si="41"/>
        <v>-11.641576178684506</v>
      </c>
      <c r="G789" s="7">
        <f t="shared" si="42"/>
        <v>12</v>
      </c>
    </row>
    <row r="790" spans="1:7" x14ac:dyDescent="0.25">
      <c r="A790" s="15">
        <v>520402</v>
      </c>
      <c r="B790" s="16" t="s">
        <v>306</v>
      </c>
      <c r="C790" s="14">
        <v>9294119082</v>
      </c>
      <c r="D790" s="14">
        <v>8530640199</v>
      </c>
      <c r="E790" s="12">
        <f t="shared" si="40"/>
        <v>-763478883</v>
      </c>
      <c r="F790" s="12">
        <f t="shared" si="41"/>
        <v>-8.2146449412148819</v>
      </c>
      <c r="G790" s="7">
        <f t="shared" si="42"/>
        <v>6</v>
      </c>
    </row>
    <row r="791" spans="1:7" hidden="1" x14ac:dyDescent="0.25">
      <c r="A791" s="15">
        <v>52040201</v>
      </c>
      <c r="B791" s="16" t="s">
        <v>307</v>
      </c>
      <c r="C791" s="14">
        <v>9134119082</v>
      </c>
      <c r="D791" s="14">
        <v>8372629565</v>
      </c>
      <c r="E791" s="12">
        <f t="shared" si="40"/>
        <v>-761489517</v>
      </c>
      <c r="F791" s="12">
        <f t="shared" si="41"/>
        <v>-8.3367592448035488</v>
      </c>
      <c r="G791" s="7">
        <f t="shared" si="42"/>
        <v>8</v>
      </c>
    </row>
    <row r="792" spans="1:7" ht="15" hidden="1" customHeight="1" x14ac:dyDescent="0.25">
      <c r="A792" s="15">
        <v>520402010002</v>
      </c>
      <c r="B792" s="16" t="s">
        <v>686</v>
      </c>
      <c r="C792" s="14">
        <v>107050000</v>
      </c>
      <c r="D792" s="14">
        <v>105482573</v>
      </c>
      <c r="E792" s="12">
        <f t="shared" si="40"/>
        <v>-1567427</v>
      </c>
      <c r="F792" s="12">
        <f t="shared" si="41"/>
        <v>-1.4642008407286315</v>
      </c>
      <c r="G792" s="7">
        <f t="shared" si="42"/>
        <v>12</v>
      </c>
    </row>
    <row r="793" spans="1:7" ht="15" hidden="1" customHeight="1" x14ac:dyDescent="0.25">
      <c r="A793" s="15">
        <v>520402010003</v>
      </c>
      <c r="B793" s="16" t="s">
        <v>687</v>
      </c>
      <c r="C793" s="14">
        <v>8091539082</v>
      </c>
      <c r="D793" s="14">
        <v>7455731694</v>
      </c>
      <c r="E793" s="12">
        <f t="shared" si="40"/>
        <v>-635807388</v>
      </c>
      <c r="F793" s="12">
        <f t="shared" si="41"/>
        <v>-7.8576817284907232</v>
      </c>
      <c r="G793" s="7">
        <f t="shared" si="42"/>
        <v>12</v>
      </c>
    </row>
    <row r="794" spans="1:7" ht="15" hidden="1" customHeight="1" x14ac:dyDescent="0.25">
      <c r="A794" s="15">
        <v>520402010004</v>
      </c>
      <c r="B794" s="16" t="s">
        <v>688</v>
      </c>
      <c r="C794" s="14">
        <v>935530000</v>
      </c>
      <c r="D794" s="14">
        <v>811415298</v>
      </c>
      <c r="E794" s="12">
        <f t="shared" si="40"/>
        <v>-124114702</v>
      </c>
      <c r="F794" s="12">
        <f t="shared" si="41"/>
        <v>-13.266779472598419</v>
      </c>
      <c r="G794" s="7">
        <f t="shared" si="42"/>
        <v>12</v>
      </c>
    </row>
    <row r="795" spans="1:7" ht="15" hidden="1" customHeight="1" x14ac:dyDescent="0.25">
      <c r="A795" s="15">
        <v>52040206</v>
      </c>
      <c r="B795" s="16" t="s">
        <v>308</v>
      </c>
      <c r="C795" s="14">
        <v>160000000</v>
      </c>
      <c r="D795" s="14">
        <v>158010634</v>
      </c>
      <c r="E795" s="12">
        <f t="shared" si="40"/>
        <v>-1989366</v>
      </c>
      <c r="F795" s="12">
        <f t="shared" si="41"/>
        <v>-1.24335375</v>
      </c>
      <c r="G795" s="7">
        <f t="shared" si="42"/>
        <v>8</v>
      </c>
    </row>
    <row r="796" spans="1:7" ht="15" hidden="1" customHeight="1" x14ac:dyDescent="0.25">
      <c r="A796" s="15">
        <v>520402060006</v>
      </c>
      <c r="B796" s="16" t="s">
        <v>689</v>
      </c>
      <c r="C796" s="14">
        <v>160000000</v>
      </c>
      <c r="D796" s="14">
        <v>158010634</v>
      </c>
      <c r="E796" s="12">
        <f t="shared" si="40"/>
        <v>-1989366</v>
      </c>
      <c r="F796" s="12">
        <f t="shared" si="41"/>
        <v>-1.24335375</v>
      </c>
      <c r="G796" s="7">
        <f t="shared" si="42"/>
        <v>12</v>
      </c>
    </row>
    <row r="797" spans="1:7" x14ac:dyDescent="0.25">
      <c r="A797" s="15">
        <v>520403</v>
      </c>
      <c r="B797" s="16" t="s">
        <v>309</v>
      </c>
      <c r="C797" s="14">
        <v>2197102460</v>
      </c>
      <c r="D797" s="14">
        <v>2173916800</v>
      </c>
      <c r="E797" s="12">
        <f t="shared" si="40"/>
        <v>-23185660</v>
      </c>
      <c r="F797" s="12">
        <f t="shared" si="41"/>
        <v>-1.0552835119032182</v>
      </c>
      <c r="G797" s="7">
        <f t="shared" si="42"/>
        <v>6</v>
      </c>
    </row>
    <row r="798" spans="1:7" hidden="1" x14ac:dyDescent="0.25">
      <c r="A798" s="15">
        <v>52040302</v>
      </c>
      <c r="B798" s="16" t="s">
        <v>310</v>
      </c>
      <c r="C798" s="14">
        <v>1895000000</v>
      </c>
      <c r="D798" s="14">
        <v>1878696800</v>
      </c>
      <c r="E798" s="12">
        <f t="shared" si="40"/>
        <v>-16303200</v>
      </c>
      <c r="F798" s="12">
        <f t="shared" si="41"/>
        <v>-0.86032717678100268</v>
      </c>
      <c r="G798" s="7">
        <f t="shared" si="42"/>
        <v>8</v>
      </c>
    </row>
    <row r="799" spans="1:7" ht="15" hidden="1" customHeight="1" x14ac:dyDescent="0.25">
      <c r="A799" s="15">
        <v>520403020004</v>
      </c>
      <c r="B799" s="16" t="s">
        <v>690</v>
      </c>
      <c r="C799" s="14">
        <v>1895000000</v>
      </c>
      <c r="D799" s="14">
        <v>1878696800</v>
      </c>
      <c r="E799" s="12">
        <f t="shared" si="40"/>
        <v>-16303200</v>
      </c>
      <c r="F799" s="12">
        <f t="shared" si="41"/>
        <v>-0.86032717678100268</v>
      </c>
      <c r="G799" s="7">
        <f t="shared" si="42"/>
        <v>12</v>
      </c>
    </row>
    <row r="800" spans="1:7" hidden="1" x14ac:dyDescent="0.25">
      <c r="A800" s="15">
        <v>52040310</v>
      </c>
      <c r="B800" s="16" t="s">
        <v>747</v>
      </c>
      <c r="C800" s="14">
        <v>302102460</v>
      </c>
      <c r="D800" s="14">
        <v>295220000</v>
      </c>
      <c r="E800" s="12">
        <f t="shared" si="40"/>
        <v>-6882460</v>
      </c>
      <c r="F800" s="12">
        <f t="shared" si="41"/>
        <v>-2.2781873408114586</v>
      </c>
      <c r="G800" s="7">
        <f t="shared" si="42"/>
        <v>8</v>
      </c>
    </row>
    <row r="801" spans="1:7" hidden="1" x14ac:dyDescent="0.25">
      <c r="A801" s="15">
        <v>520403100001</v>
      </c>
      <c r="B801" s="16" t="s">
        <v>747</v>
      </c>
      <c r="C801" s="14">
        <v>302102460</v>
      </c>
      <c r="D801" s="14">
        <v>295220000</v>
      </c>
      <c r="E801" s="12">
        <f t="shared" si="40"/>
        <v>-6882460</v>
      </c>
      <c r="F801" s="12">
        <f t="shared" si="41"/>
        <v>-2.2781873408114586</v>
      </c>
      <c r="G801" s="7">
        <f t="shared" si="42"/>
        <v>12</v>
      </c>
    </row>
    <row r="802" spans="1:7" ht="30" x14ac:dyDescent="0.25">
      <c r="A802" s="15">
        <v>520499</v>
      </c>
      <c r="B802" s="16" t="s">
        <v>311</v>
      </c>
      <c r="C802" s="14">
        <v>950000000</v>
      </c>
      <c r="D802" s="14">
        <v>914850155</v>
      </c>
      <c r="E802" s="12">
        <f t="shared" si="40"/>
        <v>-35149845</v>
      </c>
      <c r="F802" s="12">
        <f t="shared" si="41"/>
        <v>-3.699983684210526</v>
      </c>
      <c r="G802" s="7">
        <f t="shared" si="42"/>
        <v>6</v>
      </c>
    </row>
    <row r="803" spans="1:7" ht="30" hidden="1" x14ac:dyDescent="0.25">
      <c r="A803" s="15">
        <v>52049999</v>
      </c>
      <c r="B803" s="16" t="s">
        <v>311</v>
      </c>
      <c r="C803" s="14">
        <v>950000000</v>
      </c>
      <c r="D803" s="14">
        <v>914850155</v>
      </c>
      <c r="E803" s="12">
        <f t="shared" si="40"/>
        <v>-35149845</v>
      </c>
      <c r="F803" s="12">
        <f t="shared" si="41"/>
        <v>-3.699983684210526</v>
      </c>
      <c r="G803" s="7">
        <f t="shared" si="42"/>
        <v>8</v>
      </c>
    </row>
    <row r="804" spans="1:7" ht="15" hidden="1" customHeight="1" x14ac:dyDescent="0.25">
      <c r="A804" s="15">
        <v>520499999999</v>
      </c>
      <c r="B804" s="16" t="s">
        <v>311</v>
      </c>
      <c r="C804" s="14">
        <v>950000000</v>
      </c>
      <c r="D804" s="14">
        <v>914850155</v>
      </c>
      <c r="E804" s="12">
        <f t="shared" si="40"/>
        <v>-35149845</v>
      </c>
      <c r="F804" s="12">
        <f t="shared" si="41"/>
        <v>-3.699983684210526</v>
      </c>
      <c r="G804" s="7">
        <f t="shared" si="42"/>
        <v>12</v>
      </c>
    </row>
    <row r="805" spans="1:7" x14ac:dyDescent="0.25">
      <c r="A805" s="8">
        <v>5205</v>
      </c>
      <c r="B805" s="9" t="s">
        <v>312</v>
      </c>
      <c r="C805" s="13">
        <v>7892317696</v>
      </c>
      <c r="D805" s="13">
        <v>7796173009</v>
      </c>
      <c r="E805" s="10">
        <f t="shared" si="40"/>
        <v>-96144687</v>
      </c>
      <c r="F805" s="10">
        <f t="shared" si="41"/>
        <v>-1.2182059909819423</v>
      </c>
      <c r="G805" s="7">
        <f t="shared" si="42"/>
        <v>4</v>
      </c>
    </row>
    <row r="806" spans="1:7" x14ac:dyDescent="0.25">
      <c r="A806" s="15">
        <v>520501</v>
      </c>
      <c r="B806" s="16" t="s">
        <v>313</v>
      </c>
      <c r="C806" s="14">
        <v>265650000</v>
      </c>
      <c r="D806" s="14">
        <v>244028000</v>
      </c>
      <c r="E806" s="12">
        <f t="shared" si="40"/>
        <v>-21622000</v>
      </c>
      <c r="F806" s="12">
        <f t="shared" si="41"/>
        <v>-8.1392810088462255</v>
      </c>
      <c r="G806" s="7">
        <f t="shared" si="42"/>
        <v>6</v>
      </c>
    </row>
    <row r="807" spans="1:7" ht="30" hidden="1" x14ac:dyDescent="0.25">
      <c r="A807" s="15">
        <v>52050101</v>
      </c>
      <c r="B807" s="16" t="s">
        <v>314</v>
      </c>
      <c r="C807" s="14">
        <v>265650000</v>
      </c>
      <c r="D807" s="14">
        <v>244028000</v>
      </c>
      <c r="E807" s="12">
        <f t="shared" si="40"/>
        <v>-21622000</v>
      </c>
      <c r="F807" s="12">
        <f t="shared" si="41"/>
        <v>-8.1392810088462255</v>
      </c>
      <c r="G807" s="7">
        <f t="shared" si="42"/>
        <v>8</v>
      </c>
    </row>
    <row r="808" spans="1:7" hidden="1" x14ac:dyDescent="0.25">
      <c r="A808" s="15">
        <v>520501010001</v>
      </c>
      <c r="B808" s="16" t="s">
        <v>691</v>
      </c>
      <c r="C808" s="14">
        <v>25000000</v>
      </c>
      <c r="D808" s="14">
        <v>23000000</v>
      </c>
      <c r="E808" s="12">
        <f t="shared" si="40"/>
        <v>-2000000</v>
      </c>
      <c r="F808" s="12">
        <f t="shared" si="41"/>
        <v>-8</v>
      </c>
      <c r="G808" s="7">
        <f t="shared" si="42"/>
        <v>12</v>
      </c>
    </row>
    <row r="809" spans="1:7" hidden="1" x14ac:dyDescent="0.25">
      <c r="A809" s="15">
        <v>520501010002</v>
      </c>
      <c r="B809" s="16" t="s">
        <v>692</v>
      </c>
      <c r="C809" s="14">
        <v>20000000</v>
      </c>
      <c r="D809" s="14">
        <v>18000000</v>
      </c>
      <c r="E809" s="12">
        <f t="shared" si="40"/>
        <v>-2000000</v>
      </c>
      <c r="F809" s="12">
        <f t="shared" si="41"/>
        <v>-10</v>
      </c>
      <c r="G809" s="7">
        <f t="shared" si="42"/>
        <v>12</v>
      </c>
    </row>
    <row r="810" spans="1:7" hidden="1" x14ac:dyDescent="0.25">
      <c r="A810" s="15">
        <v>520501010003</v>
      </c>
      <c r="B810" s="16" t="s">
        <v>693</v>
      </c>
      <c r="C810" s="14">
        <v>22400000</v>
      </c>
      <c r="D810" s="14">
        <v>20380000</v>
      </c>
      <c r="E810" s="12">
        <f t="shared" si="40"/>
        <v>-2020000</v>
      </c>
      <c r="F810" s="12">
        <f t="shared" si="41"/>
        <v>-9.0178571428571423</v>
      </c>
      <c r="G810" s="7">
        <f t="shared" si="42"/>
        <v>12</v>
      </c>
    </row>
    <row r="811" spans="1:7" hidden="1" x14ac:dyDescent="0.25">
      <c r="A811" s="15">
        <v>520501010004</v>
      </c>
      <c r="B811" s="16" t="s">
        <v>694</v>
      </c>
      <c r="C811" s="14">
        <v>20000000</v>
      </c>
      <c r="D811" s="14">
        <v>18000000</v>
      </c>
      <c r="E811" s="12">
        <f t="shared" si="40"/>
        <v>-2000000</v>
      </c>
      <c r="F811" s="12">
        <f t="shared" si="41"/>
        <v>-10</v>
      </c>
      <c r="G811" s="7">
        <f t="shared" si="42"/>
        <v>12</v>
      </c>
    </row>
    <row r="812" spans="1:7" hidden="1" x14ac:dyDescent="0.25">
      <c r="A812" s="15">
        <v>520501010005</v>
      </c>
      <c r="B812" s="16" t="s">
        <v>695</v>
      </c>
      <c r="C812" s="14">
        <v>40650000</v>
      </c>
      <c r="D812" s="14">
        <v>36000000</v>
      </c>
      <c r="E812" s="12">
        <f t="shared" si="40"/>
        <v>-4650000</v>
      </c>
      <c r="F812" s="12">
        <f t="shared" si="41"/>
        <v>-11.439114391143912</v>
      </c>
      <c r="G812" s="7">
        <f t="shared" si="42"/>
        <v>12</v>
      </c>
    </row>
    <row r="813" spans="1:7" ht="15" hidden="1" customHeight="1" x14ac:dyDescent="0.25">
      <c r="A813" s="15">
        <v>520501010006</v>
      </c>
      <c r="B813" s="16" t="s">
        <v>696</v>
      </c>
      <c r="C813" s="14">
        <v>36800000</v>
      </c>
      <c r="D813" s="14">
        <v>34520000</v>
      </c>
      <c r="E813" s="12">
        <f t="shared" si="40"/>
        <v>-2280000</v>
      </c>
      <c r="F813" s="12">
        <f t="shared" si="41"/>
        <v>-6.1956521739130439</v>
      </c>
      <c r="G813" s="7">
        <f t="shared" si="42"/>
        <v>12</v>
      </c>
    </row>
    <row r="814" spans="1:7" ht="15" hidden="1" customHeight="1" x14ac:dyDescent="0.25">
      <c r="A814" s="15">
        <v>520501010007</v>
      </c>
      <c r="B814" s="16" t="s">
        <v>697</v>
      </c>
      <c r="C814" s="14">
        <v>44000000</v>
      </c>
      <c r="D814" s="14">
        <v>41600000</v>
      </c>
      <c r="E814" s="12">
        <f t="shared" si="40"/>
        <v>-2400000</v>
      </c>
      <c r="F814" s="12">
        <f t="shared" si="41"/>
        <v>-5.4545454545454541</v>
      </c>
      <c r="G814" s="7">
        <f t="shared" si="42"/>
        <v>12</v>
      </c>
    </row>
    <row r="815" spans="1:7" ht="15" hidden="1" customHeight="1" x14ac:dyDescent="0.25">
      <c r="A815" s="15">
        <v>520501010008</v>
      </c>
      <c r="B815" s="16" t="s">
        <v>698</v>
      </c>
      <c r="C815" s="14">
        <v>34400000</v>
      </c>
      <c r="D815" s="14">
        <v>32160000</v>
      </c>
      <c r="E815" s="12">
        <f t="shared" si="40"/>
        <v>-2240000</v>
      </c>
      <c r="F815" s="12">
        <f t="shared" si="41"/>
        <v>-6.5116279069767442</v>
      </c>
      <c r="G815" s="7">
        <f t="shared" si="42"/>
        <v>12</v>
      </c>
    </row>
    <row r="816" spans="1:7" ht="15" hidden="1" customHeight="1" x14ac:dyDescent="0.25">
      <c r="A816" s="15">
        <v>520501010009</v>
      </c>
      <c r="B816" s="16" t="s">
        <v>699</v>
      </c>
      <c r="C816" s="14">
        <v>22400000</v>
      </c>
      <c r="D816" s="14">
        <v>20368000</v>
      </c>
      <c r="E816" s="12">
        <f t="shared" si="40"/>
        <v>-2032000</v>
      </c>
      <c r="F816" s="12">
        <f t="shared" si="41"/>
        <v>-9.0714285714285712</v>
      </c>
      <c r="G816" s="7">
        <f t="shared" si="42"/>
        <v>12</v>
      </c>
    </row>
    <row r="817" spans="1:7" ht="30" x14ac:dyDescent="0.25">
      <c r="A817" s="15">
        <v>520502</v>
      </c>
      <c r="B817" s="16" t="s">
        <v>700</v>
      </c>
      <c r="C817" s="14">
        <v>0</v>
      </c>
      <c r="D817" s="14">
        <v>0</v>
      </c>
      <c r="E817" s="12">
        <f t="shared" si="40"/>
        <v>0</v>
      </c>
      <c r="F817" s="12">
        <f t="shared" si="41"/>
        <v>0</v>
      </c>
      <c r="G817" s="7">
        <f t="shared" si="42"/>
        <v>6</v>
      </c>
    </row>
    <row r="818" spans="1:7" ht="30" hidden="1" x14ac:dyDescent="0.25">
      <c r="A818" s="15">
        <v>52050201</v>
      </c>
      <c r="B818" s="16" t="s">
        <v>701</v>
      </c>
      <c r="C818" s="14">
        <v>0</v>
      </c>
      <c r="D818" s="14">
        <v>0</v>
      </c>
      <c r="E818" s="12">
        <f t="shared" si="40"/>
        <v>0</v>
      </c>
      <c r="F818" s="12">
        <f t="shared" si="41"/>
        <v>0</v>
      </c>
      <c r="G818" s="7">
        <f t="shared" si="42"/>
        <v>8</v>
      </c>
    </row>
    <row r="819" spans="1:7" hidden="1" x14ac:dyDescent="0.25">
      <c r="A819" s="15">
        <v>520502010001</v>
      </c>
      <c r="B819" s="16" t="s">
        <v>702</v>
      </c>
      <c r="C819" s="14">
        <v>0</v>
      </c>
      <c r="D819" s="14">
        <v>0</v>
      </c>
      <c r="E819" s="12">
        <f t="shared" si="40"/>
        <v>0</v>
      </c>
      <c r="F819" s="12">
        <f t="shared" si="41"/>
        <v>0</v>
      </c>
      <c r="G819" s="7">
        <f t="shared" si="42"/>
        <v>12</v>
      </c>
    </row>
    <row r="820" spans="1:7" x14ac:dyDescent="0.25">
      <c r="A820" s="15">
        <v>520503</v>
      </c>
      <c r="B820" s="16" t="s">
        <v>315</v>
      </c>
      <c r="C820" s="14">
        <v>0</v>
      </c>
      <c r="D820" s="14">
        <v>0</v>
      </c>
      <c r="E820" s="12">
        <f t="shared" si="40"/>
        <v>0</v>
      </c>
      <c r="F820" s="12">
        <f t="shared" si="41"/>
        <v>0</v>
      </c>
      <c r="G820" s="7">
        <f t="shared" si="42"/>
        <v>6</v>
      </c>
    </row>
    <row r="821" spans="1:7" hidden="1" x14ac:dyDescent="0.25">
      <c r="A821" s="15">
        <v>52050302</v>
      </c>
      <c r="B821" s="16" t="s">
        <v>316</v>
      </c>
      <c r="C821" s="14">
        <v>0</v>
      </c>
      <c r="D821" s="14">
        <v>0</v>
      </c>
      <c r="E821" s="12">
        <f t="shared" si="40"/>
        <v>0</v>
      </c>
      <c r="F821" s="12">
        <f t="shared" si="41"/>
        <v>0</v>
      </c>
      <c r="G821" s="7">
        <f t="shared" si="42"/>
        <v>8</v>
      </c>
    </row>
    <row r="822" spans="1:7" hidden="1" x14ac:dyDescent="0.25">
      <c r="A822" s="15">
        <v>520503020001</v>
      </c>
      <c r="B822" s="16" t="s">
        <v>703</v>
      </c>
      <c r="C822" s="14">
        <v>0</v>
      </c>
      <c r="D822" s="14">
        <v>0</v>
      </c>
      <c r="E822" s="12">
        <f t="shared" si="40"/>
        <v>0</v>
      </c>
      <c r="F822" s="12">
        <f t="shared" si="41"/>
        <v>0</v>
      </c>
      <c r="G822" s="7">
        <f t="shared" si="42"/>
        <v>12</v>
      </c>
    </row>
    <row r="823" spans="1:7" ht="30" x14ac:dyDescent="0.25">
      <c r="A823" s="15">
        <v>520588</v>
      </c>
      <c r="B823" s="16" t="s">
        <v>317</v>
      </c>
      <c r="C823" s="14">
        <v>7626667696</v>
      </c>
      <c r="D823" s="14">
        <v>7552145009</v>
      </c>
      <c r="E823" s="12">
        <f t="shared" si="40"/>
        <v>-74522687</v>
      </c>
      <c r="F823" s="12">
        <f t="shared" si="41"/>
        <v>-0.97713300186246899</v>
      </c>
      <c r="G823" s="7">
        <f t="shared" si="42"/>
        <v>6</v>
      </c>
    </row>
    <row r="824" spans="1:7" ht="30" hidden="1" x14ac:dyDescent="0.25">
      <c r="A824" s="15">
        <v>52058888</v>
      </c>
      <c r="B824" s="16" t="s">
        <v>317</v>
      </c>
      <c r="C824" s="14">
        <v>7626667696</v>
      </c>
      <c r="D824" s="14">
        <v>7552145009</v>
      </c>
      <c r="E824" s="12">
        <f t="shared" si="40"/>
        <v>-74522687</v>
      </c>
      <c r="F824" s="12">
        <f t="shared" si="41"/>
        <v>-0.97713300186246899</v>
      </c>
      <c r="G824" s="7">
        <f t="shared" si="42"/>
        <v>8</v>
      </c>
    </row>
    <row r="825" spans="1:7" ht="15" hidden="1" customHeight="1" x14ac:dyDescent="0.25">
      <c r="A825" s="15">
        <v>520588888888</v>
      </c>
      <c r="B825" s="16" t="s">
        <v>317</v>
      </c>
      <c r="C825" s="14">
        <v>7626667696</v>
      </c>
      <c r="D825" s="14">
        <v>7552145009</v>
      </c>
      <c r="E825" s="12">
        <f t="shared" si="40"/>
        <v>-74522687</v>
      </c>
      <c r="F825" s="12">
        <f t="shared" si="41"/>
        <v>-0.97713300186246899</v>
      </c>
      <c r="G825" s="7">
        <f t="shared" si="42"/>
        <v>12</v>
      </c>
    </row>
    <row r="826" spans="1:7" x14ac:dyDescent="0.25">
      <c r="A826" s="8">
        <v>5206</v>
      </c>
      <c r="B826" s="9" t="s">
        <v>318</v>
      </c>
      <c r="C826" s="13">
        <v>67995000</v>
      </c>
      <c r="D826" s="13">
        <v>58780887</v>
      </c>
      <c r="E826" s="10">
        <f t="shared" si="40"/>
        <v>-9214113</v>
      </c>
      <c r="F826" s="10">
        <f t="shared" si="41"/>
        <v>-13.551162585484228</v>
      </c>
      <c r="G826" s="7">
        <f t="shared" si="42"/>
        <v>4</v>
      </c>
    </row>
    <row r="827" spans="1:7" ht="30" x14ac:dyDescent="0.25">
      <c r="A827" s="15">
        <v>520601</v>
      </c>
      <c r="B827" s="16" t="s">
        <v>319</v>
      </c>
      <c r="C827" s="14">
        <v>67995000</v>
      </c>
      <c r="D827" s="14">
        <v>58780887</v>
      </c>
      <c r="E827" s="12">
        <f t="shared" si="40"/>
        <v>-9214113</v>
      </c>
      <c r="F827" s="12">
        <f t="shared" si="41"/>
        <v>-13.551162585484228</v>
      </c>
      <c r="G827" s="7">
        <f t="shared" si="42"/>
        <v>6</v>
      </c>
    </row>
    <row r="828" spans="1:7" hidden="1" x14ac:dyDescent="0.25">
      <c r="A828" s="15">
        <v>52060101</v>
      </c>
      <c r="B828" s="16" t="s">
        <v>320</v>
      </c>
      <c r="C828" s="14">
        <v>67995000</v>
      </c>
      <c r="D828" s="14">
        <v>58780887</v>
      </c>
      <c r="E828" s="12">
        <f t="shared" si="40"/>
        <v>-9214113</v>
      </c>
      <c r="F828" s="12">
        <f t="shared" si="41"/>
        <v>-13.551162585484228</v>
      </c>
      <c r="G828" s="7">
        <f t="shared" si="42"/>
        <v>8</v>
      </c>
    </row>
    <row r="829" spans="1:7" ht="15" hidden="1" customHeight="1" x14ac:dyDescent="0.25">
      <c r="A829" s="15">
        <v>520601010002</v>
      </c>
      <c r="B829" s="16" t="s">
        <v>704</v>
      </c>
      <c r="C829" s="14">
        <v>54495000</v>
      </c>
      <c r="D829" s="14">
        <v>54280887</v>
      </c>
      <c r="E829" s="12">
        <f t="shared" si="40"/>
        <v>-214113</v>
      </c>
      <c r="F829" s="12">
        <f t="shared" si="41"/>
        <v>-0.39290393614093039</v>
      </c>
      <c r="G829" s="7">
        <f t="shared" si="42"/>
        <v>12</v>
      </c>
    </row>
    <row r="830" spans="1:7" ht="15" hidden="1" customHeight="1" x14ac:dyDescent="0.25">
      <c r="A830" s="15">
        <v>520601010005</v>
      </c>
      <c r="B830" s="16" t="s">
        <v>705</v>
      </c>
      <c r="C830" s="14">
        <v>13500000</v>
      </c>
      <c r="D830" s="14">
        <v>4500000</v>
      </c>
      <c r="E830" s="12">
        <f t="shared" si="40"/>
        <v>-9000000</v>
      </c>
      <c r="F830" s="12">
        <f t="shared" si="41"/>
        <v>-66.666666666666657</v>
      </c>
      <c r="G830" s="7">
        <f t="shared" si="42"/>
        <v>12</v>
      </c>
    </row>
    <row r="831" spans="1:7" x14ac:dyDescent="0.25">
      <c r="A831" s="15">
        <v>520699</v>
      </c>
      <c r="B831" s="16" t="s">
        <v>321</v>
      </c>
      <c r="C831" s="14">
        <v>0</v>
      </c>
      <c r="D831" s="14">
        <v>0</v>
      </c>
      <c r="E831" s="12">
        <f t="shared" si="40"/>
        <v>0</v>
      </c>
      <c r="F831" s="12">
        <f t="shared" si="41"/>
        <v>0</v>
      </c>
      <c r="G831" s="7">
        <f t="shared" si="42"/>
        <v>6</v>
      </c>
    </row>
    <row r="832" spans="1:7" hidden="1" x14ac:dyDescent="0.25">
      <c r="A832" s="15">
        <v>52069999</v>
      </c>
      <c r="B832" s="16" t="s">
        <v>321</v>
      </c>
      <c r="C832" s="14">
        <v>0</v>
      </c>
      <c r="D832" s="14">
        <v>0</v>
      </c>
      <c r="E832" s="12">
        <f t="shared" ref="E832:E843" si="43">D832-C832</f>
        <v>0</v>
      </c>
      <c r="F832" s="12">
        <f t="shared" ref="F832:F843" si="44">IFERROR(E832/C832*100,0)</f>
        <v>0</v>
      </c>
      <c r="G832" s="7">
        <f t="shared" si="42"/>
        <v>8</v>
      </c>
    </row>
    <row r="833" spans="1:7" hidden="1" x14ac:dyDescent="0.25">
      <c r="A833" s="15">
        <v>520699999999</v>
      </c>
      <c r="B833" s="16" t="s">
        <v>321</v>
      </c>
      <c r="C833" s="14">
        <v>0</v>
      </c>
      <c r="D833" s="14">
        <v>0</v>
      </c>
      <c r="E833" s="12">
        <f t="shared" si="43"/>
        <v>0</v>
      </c>
      <c r="F833" s="12">
        <f t="shared" si="44"/>
        <v>0</v>
      </c>
      <c r="G833" s="7">
        <f t="shared" si="42"/>
        <v>12</v>
      </c>
    </row>
    <row r="834" spans="1:7" x14ac:dyDescent="0.25">
      <c r="A834" s="8">
        <v>53</v>
      </c>
      <c r="B834" s="9" t="s">
        <v>322</v>
      </c>
      <c r="C834" s="13">
        <v>1150000000</v>
      </c>
      <c r="D834" s="13">
        <v>0</v>
      </c>
      <c r="E834" s="10">
        <f t="shared" si="43"/>
        <v>-1150000000</v>
      </c>
      <c r="F834" s="10">
        <f t="shared" si="44"/>
        <v>-100</v>
      </c>
      <c r="G834" s="7">
        <f t="shared" si="42"/>
        <v>2</v>
      </c>
    </row>
    <row r="835" spans="1:7" x14ac:dyDescent="0.25">
      <c r="A835" s="8">
        <v>5301</v>
      </c>
      <c r="B835" s="9" t="s">
        <v>323</v>
      </c>
      <c r="C835" s="13">
        <v>1150000000</v>
      </c>
      <c r="D835" s="13">
        <v>0</v>
      </c>
      <c r="E835" s="10">
        <f t="shared" si="43"/>
        <v>-1150000000</v>
      </c>
      <c r="F835" s="10">
        <f t="shared" si="44"/>
        <v>-100</v>
      </c>
      <c r="G835" s="7">
        <f t="shared" si="42"/>
        <v>4</v>
      </c>
    </row>
    <row r="836" spans="1:7" x14ac:dyDescent="0.25">
      <c r="A836" s="15">
        <v>530101</v>
      </c>
      <c r="B836" s="16" t="s">
        <v>323</v>
      </c>
      <c r="C836" s="14">
        <v>1150000000</v>
      </c>
      <c r="D836" s="14">
        <v>0</v>
      </c>
      <c r="E836" s="12">
        <f t="shared" si="43"/>
        <v>-1150000000</v>
      </c>
      <c r="F836" s="12">
        <f t="shared" si="44"/>
        <v>-100</v>
      </c>
      <c r="G836" s="7">
        <f t="shared" si="42"/>
        <v>6</v>
      </c>
    </row>
    <row r="837" spans="1:7" hidden="1" x14ac:dyDescent="0.25">
      <c r="A837" s="15">
        <v>53010101</v>
      </c>
      <c r="B837" s="16" t="s">
        <v>323</v>
      </c>
      <c r="C837" s="14">
        <v>1150000000</v>
      </c>
      <c r="D837" s="14">
        <v>0</v>
      </c>
      <c r="E837" s="12">
        <f t="shared" si="43"/>
        <v>-1150000000</v>
      </c>
      <c r="F837" s="12">
        <f t="shared" si="44"/>
        <v>-100</v>
      </c>
      <c r="G837" s="7">
        <f t="shared" si="42"/>
        <v>8</v>
      </c>
    </row>
    <row r="838" spans="1:7" hidden="1" x14ac:dyDescent="0.25">
      <c r="A838" s="15">
        <v>530101010001</v>
      </c>
      <c r="B838" s="16" t="s">
        <v>323</v>
      </c>
      <c r="C838" s="14">
        <v>1150000000</v>
      </c>
      <c r="D838" s="14">
        <v>0</v>
      </c>
      <c r="E838" s="12">
        <f t="shared" si="43"/>
        <v>-1150000000</v>
      </c>
      <c r="F838" s="12">
        <f t="shared" si="44"/>
        <v>-100</v>
      </c>
      <c r="G838" s="7">
        <f t="shared" si="42"/>
        <v>12</v>
      </c>
    </row>
    <row r="839" spans="1:7" x14ac:dyDescent="0.25">
      <c r="A839" s="8">
        <v>54</v>
      </c>
      <c r="B839" s="9" t="s">
        <v>324</v>
      </c>
      <c r="C839" s="13">
        <v>397781031125</v>
      </c>
      <c r="D839" s="13">
        <v>404674970525</v>
      </c>
      <c r="E839" s="10">
        <f t="shared" si="43"/>
        <v>6893939400</v>
      </c>
      <c r="F839" s="10">
        <f t="shared" si="44"/>
        <v>1.7330990823022998</v>
      </c>
      <c r="G839" s="7">
        <f t="shared" si="42"/>
        <v>2</v>
      </c>
    </row>
    <row r="840" spans="1:7" x14ac:dyDescent="0.25">
      <c r="A840" s="8">
        <v>5401</v>
      </c>
      <c r="B840" s="9" t="s">
        <v>325</v>
      </c>
      <c r="C840" s="13">
        <v>8777498770</v>
      </c>
      <c r="D840" s="13">
        <v>8753922170</v>
      </c>
      <c r="E840" s="10">
        <f t="shared" si="43"/>
        <v>-23576600</v>
      </c>
      <c r="F840" s="10">
        <f t="shared" si="44"/>
        <v>-0.26860271493948612</v>
      </c>
      <c r="G840" s="7">
        <f t="shared" si="42"/>
        <v>4</v>
      </c>
    </row>
    <row r="841" spans="1:7" ht="45" x14ac:dyDescent="0.25">
      <c r="A841" s="15">
        <v>540101</v>
      </c>
      <c r="B841" s="16" t="s">
        <v>326</v>
      </c>
      <c r="C841" s="14">
        <v>7651064770</v>
      </c>
      <c r="D841" s="14">
        <v>7651064770</v>
      </c>
      <c r="E841" s="12">
        <f t="shared" si="43"/>
        <v>0</v>
      </c>
      <c r="F841" s="12">
        <f t="shared" si="44"/>
        <v>0</v>
      </c>
      <c r="G841" s="7">
        <f t="shared" si="42"/>
        <v>6</v>
      </c>
    </row>
    <row r="842" spans="1:7" ht="30" hidden="1" x14ac:dyDescent="0.25">
      <c r="A842" s="15">
        <v>54010103</v>
      </c>
      <c r="B842" s="16" t="s">
        <v>327</v>
      </c>
      <c r="C842" s="14">
        <v>7651064770</v>
      </c>
      <c r="D842" s="14">
        <v>7651064770</v>
      </c>
      <c r="E842" s="12">
        <f t="shared" si="43"/>
        <v>0</v>
      </c>
      <c r="F842" s="12">
        <f t="shared" si="44"/>
        <v>0</v>
      </c>
      <c r="G842" s="7">
        <f t="shared" si="42"/>
        <v>8</v>
      </c>
    </row>
    <row r="843" spans="1:7" ht="15" hidden="1" customHeight="1" x14ac:dyDescent="0.25">
      <c r="A843" s="15">
        <v>540101030001</v>
      </c>
      <c r="B843" s="16" t="s">
        <v>327</v>
      </c>
      <c r="C843" s="14">
        <v>7651064770</v>
      </c>
      <c r="D843" s="14">
        <v>7651064770</v>
      </c>
      <c r="E843" s="12">
        <f t="shared" si="43"/>
        <v>0</v>
      </c>
      <c r="F843" s="12">
        <f t="shared" si="44"/>
        <v>0</v>
      </c>
      <c r="G843" s="7">
        <f t="shared" si="42"/>
        <v>12</v>
      </c>
    </row>
    <row r="844" spans="1:7" ht="45" x14ac:dyDescent="0.25">
      <c r="A844" s="15">
        <v>540102</v>
      </c>
      <c r="B844" s="16" t="s">
        <v>328</v>
      </c>
      <c r="C844" s="14">
        <v>1126434000</v>
      </c>
      <c r="D844" s="14">
        <v>1102857400</v>
      </c>
      <c r="E844" s="12">
        <f t="shared" ref="E844:E852" si="45">D844-C844</f>
        <v>-23576600</v>
      </c>
      <c r="F844" s="12">
        <f t="shared" ref="F844:F852" si="46">IFERROR(E844/C844*100,0)</f>
        <v>-2.093029862379864</v>
      </c>
      <c r="G844" s="7">
        <f t="shared" si="42"/>
        <v>6</v>
      </c>
    </row>
    <row r="845" spans="1:7" ht="45" hidden="1" x14ac:dyDescent="0.25">
      <c r="A845" s="15">
        <v>54010201</v>
      </c>
      <c r="B845" s="16" t="s">
        <v>328</v>
      </c>
      <c r="C845" s="14">
        <v>1126434000</v>
      </c>
      <c r="D845" s="14">
        <v>1102857400</v>
      </c>
      <c r="E845" s="12">
        <f t="shared" si="45"/>
        <v>-23576600</v>
      </c>
      <c r="F845" s="12">
        <f t="shared" si="46"/>
        <v>-2.093029862379864</v>
      </c>
      <c r="G845" s="7">
        <f t="shared" si="42"/>
        <v>8</v>
      </c>
    </row>
    <row r="846" spans="1:7" ht="15" hidden="1" customHeight="1" x14ac:dyDescent="0.25">
      <c r="A846" s="15">
        <v>540102010001</v>
      </c>
      <c r="B846" s="16" t="s">
        <v>328</v>
      </c>
      <c r="C846" s="14">
        <v>1126434000</v>
      </c>
      <c r="D846" s="14">
        <v>1102857400</v>
      </c>
      <c r="E846" s="12">
        <f t="shared" si="45"/>
        <v>-23576600</v>
      </c>
      <c r="F846" s="12">
        <f t="shared" si="46"/>
        <v>-2.093029862379864</v>
      </c>
      <c r="G846" s="7">
        <f t="shared" ref="G846:G880" si="47">LEN(A846)</f>
        <v>12</v>
      </c>
    </row>
    <row r="847" spans="1:7" x14ac:dyDescent="0.25">
      <c r="A847" s="8">
        <v>5402</v>
      </c>
      <c r="B847" s="9" t="s">
        <v>329</v>
      </c>
      <c r="C847" s="13">
        <v>389003532355</v>
      </c>
      <c r="D847" s="13">
        <v>395921048355</v>
      </c>
      <c r="E847" s="10">
        <f t="shared" si="45"/>
        <v>6917516000</v>
      </c>
      <c r="F847" s="10">
        <f t="shared" si="46"/>
        <v>1.7782656003460549</v>
      </c>
      <c r="G847" s="7">
        <f t="shared" si="47"/>
        <v>4</v>
      </c>
    </row>
    <row r="848" spans="1:7" ht="45" x14ac:dyDescent="0.25">
      <c r="A848" s="15">
        <v>540205</v>
      </c>
      <c r="B848" s="16" t="s">
        <v>330</v>
      </c>
      <c r="C848" s="14">
        <v>389003532355</v>
      </c>
      <c r="D848" s="14">
        <v>395921048355</v>
      </c>
      <c r="E848" s="12">
        <f t="shared" si="45"/>
        <v>6917516000</v>
      </c>
      <c r="F848" s="12">
        <f t="shared" si="46"/>
        <v>1.7782656003460549</v>
      </c>
      <c r="G848" s="7">
        <f t="shared" si="47"/>
        <v>6</v>
      </c>
    </row>
    <row r="849" spans="1:7" ht="45" hidden="1" x14ac:dyDescent="0.25">
      <c r="A849" s="15">
        <v>54020502</v>
      </c>
      <c r="B849" s="16" t="s">
        <v>331</v>
      </c>
      <c r="C849" s="14">
        <v>389003532355</v>
      </c>
      <c r="D849" s="14">
        <v>395921048355</v>
      </c>
      <c r="E849" s="12">
        <f t="shared" si="45"/>
        <v>6917516000</v>
      </c>
      <c r="F849" s="12">
        <f t="shared" si="46"/>
        <v>1.7782656003460549</v>
      </c>
      <c r="G849" s="7">
        <f t="shared" si="47"/>
        <v>8</v>
      </c>
    </row>
    <row r="850" spans="1:7" ht="15" hidden="1" customHeight="1" x14ac:dyDescent="0.25">
      <c r="A850" s="15">
        <v>540205020003</v>
      </c>
      <c r="B850" s="16" t="s">
        <v>706</v>
      </c>
      <c r="C850" s="14">
        <v>44682956355</v>
      </c>
      <c r="D850" s="14">
        <v>44230156355</v>
      </c>
      <c r="E850" s="12">
        <f t="shared" si="45"/>
        <v>-452800000</v>
      </c>
      <c r="F850" s="12">
        <f t="shared" si="46"/>
        <v>-1.0133617758023119</v>
      </c>
      <c r="G850" s="7">
        <f t="shared" si="47"/>
        <v>12</v>
      </c>
    </row>
    <row r="851" spans="1:7" ht="15" hidden="1" customHeight="1" x14ac:dyDescent="0.25">
      <c r="A851" s="15">
        <v>540205020004</v>
      </c>
      <c r="B851" s="16" t="s">
        <v>707</v>
      </c>
      <c r="C851" s="14">
        <v>239320576000</v>
      </c>
      <c r="D851" s="14">
        <v>246690892000</v>
      </c>
      <c r="E851" s="12">
        <f t="shared" si="45"/>
        <v>7370316000</v>
      </c>
      <c r="F851" s="12">
        <f t="shared" si="46"/>
        <v>3.0796833783318323</v>
      </c>
      <c r="G851" s="7">
        <f t="shared" si="47"/>
        <v>12</v>
      </c>
    </row>
    <row r="852" spans="1:7" ht="15" hidden="1" customHeight="1" x14ac:dyDescent="0.25">
      <c r="A852" s="15">
        <v>540205020005</v>
      </c>
      <c r="B852" s="16" t="s">
        <v>708</v>
      </c>
      <c r="C852" s="14">
        <v>105000000000</v>
      </c>
      <c r="D852" s="14">
        <v>105000000000</v>
      </c>
      <c r="E852" s="12">
        <f t="shared" si="45"/>
        <v>0</v>
      </c>
      <c r="F852" s="12">
        <f t="shared" si="46"/>
        <v>0</v>
      </c>
      <c r="G852" s="7">
        <f t="shared" si="47"/>
        <v>12</v>
      </c>
    </row>
    <row r="853" spans="1:7" x14ac:dyDescent="0.25">
      <c r="A853" s="8"/>
      <c r="B853" s="9" t="s">
        <v>332</v>
      </c>
      <c r="C853" s="10">
        <f>C13-C270</f>
        <v>-80041132661</v>
      </c>
      <c r="D853" s="13">
        <f>D13-D270</f>
        <v>19255695964</v>
      </c>
      <c r="E853" s="10">
        <f t="shared" ref="E853:E879" si="48">D853-C853</f>
        <v>99296828625</v>
      </c>
      <c r="F853" s="10">
        <f t="shared" ref="F853:F879" si="49">IFERROR(E853/C853*100,0)</f>
        <v>-124.05725072076888</v>
      </c>
      <c r="G853" s="7">
        <f t="shared" si="47"/>
        <v>0</v>
      </c>
    </row>
    <row r="854" spans="1:7" x14ac:dyDescent="0.25">
      <c r="A854" s="8">
        <v>61</v>
      </c>
      <c r="B854" s="9" t="s">
        <v>333</v>
      </c>
      <c r="C854" s="13">
        <v>145041132661</v>
      </c>
      <c r="D854" s="13">
        <v>145392463476</v>
      </c>
      <c r="E854" s="10">
        <f t="shared" si="48"/>
        <v>351330815</v>
      </c>
      <c r="F854" s="10">
        <f t="shared" si="49"/>
        <v>0.24222840000922655</v>
      </c>
      <c r="G854" s="7">
        <f t="shared" si="47"/>
        <v>2</v>
      </c>
    </row>
    <row r="855" spans="1:7" ht="30" x14ac:dyDescent="0.25">
      <c r="A855" s="8">
        <v>6101</v>
      </c>
      <c r="B855" s="9" t="s">
        <v>334</v>
      </c>
      <c r="C855" s="13">
        <v>141586102661</v>
      </c>
      <c r="D855" s="13">
        <v>141586102661</v>
      </c>
      <c r="E855" s="10">
        <f t="shared" si="48"/>
        <v>0</v>
      </c>
      <c r="F855" s="10">
        <f t="shared" si="49"/>
        <v>0</v>
      </c>
      <c r="G855" s="7">
        <f t="shared" si="47"/>
        <v>4</v>
      </c>
    </row>
    <row r="856" spans="1:7" x14ac:dyDescent="0.25">
      <c r="A856" s="15">
        <v>610105</v>
      </c>
      <c r="B856" s="16" t="s">
        <v>335</v>
      </c>
      <c r="C856" s="14">
        <v>78096403547</v>
      </c>
      <c r="D856" s="14">
        <v>78096403547</v>
      </c>
      <c r="E856" s="12">
        <f t="shared" si="48"/>
        <v>0</v>
      </c>
      <c r="F856" s="12">
        <f t="shared" si="49"/>
        <v>0</v>
      </c>
      <c r="G856" s="7">
        <f t="shared" si="47"/>
        <v>6</v>
      </c>
    </row>
    <row r="857" spans="1:7" ht="30" hidden="1" x14ac:dyDescent="0.25">
      <c r="A857" s="15">
        <v>61010501</v>
      </c>
      <c r="B857" s="16" t="s">
        <v>336</v>
      </c>
      <c r="C857" s="14">
        <v>78096403547</v>
      </c>
      <c r="D857" s="14">
        <v>78096403547</v>
      </c>
      <c r="E857" s="12">
        <f t="shared" si="48"/>
        <v>0</v>
      </c>
      <c r="F857" s="12">
        <f t="shared" si="49"/>
        <v>0</v>
      </c>
      <c r="G857" s="7">
        <f t="shared" si="47"/>
        <v>8</v>
      </c>
    </row>
    <row r="858" spans="1:7" hidden="1" x14ac:dyDescent="0.25">
      <c r="A858" s="15">
        <v>610105010001</v>
      </c>
      <c r="B858" s="16" t="s">
        <v>337</v>
      </c>
      <c r="C858" s="14">
        <v>78096403547</v>
      </c>
      <c r="D858" s="14">
        <v>78096403547</v>
      </c>
      <c r="E858" s="12">
        <f t="shared" si="48"/>
        <v>0</v>
      </c>
      <c r="F858" s="12">
        <f t="shared" si="49"/>
        <v>0</v>
      </c>
      <c r="G858" s="7">
        <f t="shared" si="47"/>
        <v>12</v>
      </c>
    </row>
    <row r="859" spans="1:7" x14ac:dyDescent="0.25">
      <c r="A859" s="15">
        <v>610108</v>
      </c>
      <c r="B859" s="16" t="s">
        <v>338</v>
      </c>
      <c r="C859" s="14">
        <v>63489699114</v>
      </c>
      <c r="D859" s="14">
        <v>63489699114</v>
      </c>
      <c r="E859" s="12">
        <f t="shared" si="48"/>
        <v>0</v>
      </c>
      <c r="F859" s="12">
        <f t="shared" si="49"/>
        <v>0</v>
      </c>
      <c r="G859" s="7">
        <f t="shared" si="47"/>
        <v>6</v>
      </c>
    </row>
    <row r="860" spans="1:7" ht="30" hidden="1" x14ac:dyDescent="0.25">
      <c r="A860" s="15">
        <v>61010801</v>
      </c>
      <c r="B860" s="16" t="s">
        <v>339</v>
      </c>
      <c r="C860" s="14">
        <v>59095345727</v>
      </c>
      <c r="D860" s="14">
        <v>59095345727</v>
      </c>
      <c r="E860" s="12">
        <f t="shared" si="48"/>
        <v>0</v>
      </c>
      <c r="F860" s="12">
        <f t="shared" si="49"/>
        <v>0</v>
      </c>
      <c r="G860" s="7">
        <f t="shared" si="47"/>
        <v>8</v>
      </c>
    </row>
    <row r="861" spans="1:7" hidden="1" x14ac:dyDescent="0.25">
      <c r="A861" s="15">
        <v>610108010001</v>
      </c>
      <c r="B861" s="16" t="s">
        <v>339</v>
      </c>
      <c r="C861" s="14">
        <v>59095345727</v>
      </c>
      <c r="D861" s="14">
        <v>59095345727</v>
      </c>
      <c r="E861" s="12">
        <f t="shared" si="48"/>
        <v>0</v>
      </c>
      <c r="F861" s="12">
        <f t="shared" si="49"/>
        <v>0</v>
      </c>
      <c r="G861" s="7">
        <f t="shared" si="47"/>
        <v>12</v>
      </c>
    </row>
    <row r="862" spans="1:7" hidden="1" x14ac:dyDescent="0.25">
      <c r="A862" s="15">
        <v>61010802</v>
      </c>
      <c r="B862" s="16" t="s">
        <v>756</v>
      </c>
      <c r="C862" s="14">
        <v>1011387923</v>
      </c>
      <c r="D862" s="14">
        <v>1011387923</v>
      </c>
      <c r="E862" s="12">
        <f t="shared" si="48"/>
        <v>0</v>
      </c>
      <c r="F862" s="12">
        <f t="shared" si="49"/>
        <v>0</v>
      </c>
      <c r="G862" s="7">
        <f t="shared" si="47"/>
        <v>8</v>
      </c>
    </row>
    <row r="863" spans="1:7" hidden="1" x14ac:dyDescent="0.25">
      <c r="A863" s="15">
        <v>610108020001</v>
      </c>
      <c r="B863" s="16" t="s">
        <v>756</v>
      </c>
      <c r="C863" s="14">
        <v>1011387923</v>
      </c>
      <c r="D863" s="14">
        <v>1011387923</v>
      </c>
      <c r="E863" s="12">
        <f t="shared" si="48"/>
        <v>0</v>
      </c>
      <c r="F863" s="12">
        <f t="shared" si="49"/>
        <v>0</v>
      </c>
      <c r="G863" s="7">
        <f t="shared" si="47"/>
        <v>12</v>
      </c>
    </row>
    <row r="864" spans="1:7" hidden="1" x14ac:dyDescent="0.25">
      <c r="A864" s="15">
        <v>61010805</v>
      </c>
      <c r="B864" s="16" t="s">
        <v>757</v>
      </c>
      <c r="C864" s="14">
        <v>3382965464</v>
      </c>
      <c r="D864" s="14">
        <v>3382965464</v>
      </c>
      <c r="E864" s="12">
        <f t="shared" si="48"/>
        <v>0</v>
      </c>
      <c r="F864" s="12">
        <f t="shared" si="49"/>
        <v>0</v>
      </c>
      <c r="G864" s="7">
        <f t="shared" si="47"/>
        <v>8</v>
      </c>
    </row>
    <row r="865" spans="1:9" hidden="1" x14ac:dyDescent="0.25">
      <c r="A865" s="15">
        <v>610108050001</v>
      </c>
      <c r="B865" s="16" t="s">
        <v>757</v>
      </c>
      <c r="C865" s="14">
        <v>3382965464</v>
      </c>
      <c r="D865" s="14">
        <v>3382965464</v>
      </c>
      <c r="E865" s="12">
        <f t="shared" si="48"/>
        <v>0</v>
      </c>
      <c r="F865" s="12">
        <f t="shared" si="49"/>
        <v>0</v>
      </c>
      <c r="G865" s="7">
        <f t="shared" si="47"/>
        <v>12</v>
      </c>
    </row>
    <row r="866" spans="1:9" s="18" customFormat="1" x14ac:dyDescent="0.25">
      <c r="A866" s="8">
        <v>6102</v>
      </c>
      <c r="B866" s="9" t="s">
        <v>340</v>
      </c>
      <c r="C866" s="13">
        <v>3455030000</v>
      </c>
      <c r="D866" s="13">
        <v>3762208484</v>
      </c>
      <c r="E866" s="10">
        <f t="shared" ref="E866:E868" si="50">D866-C866</f>
        <v>307178484</v>
      </c>
      <c r="F866" s="10">
        <f t="shared" ref="F866:F868" si="51">IFERROR(E866/C866*100,0)</f>
        <v>8.8907617010561406</v>
      </c>
      <c r="G866" s="7">
        <f t="shared" si="47"/>
        <v>4</v>
      </c>
    </row>
    <row r="867" spans="1:9" s="18" customFormat="1" x14ac:dyDescent="0.25">
      <c r="A867" s="15">
        <v>610201</v>
      </c>
      <c r="B867" s="16" t="s">
        <v>340</v>
      </c>
      <c r="C867" s="14">
        <v>3455030000</v>
      </c>
      <c r="D867" s="14">
        <v>3762208484</v>
      </c>
      <c r="E867" s="12">
        <f t="shared" si="50"/>
        <v>307178484</v>
      </c>
      <c r="F867" s="12">
        <f t="shared" si="51"/>
        <v>8.8907617010561406</v>
      </c>
      <c r="G867" s="7">
        <f t="shared" si="47"/>
        <v>6</v>
      </c>
    </row>
    <row r="868" spans="1:9" s="18" customFormat="1" hidden="1" x14ac:dyDescent="0.25">
      <c r="A868" s="15">
        <v>61020101</v>
      </c>
      <c r="B868" s="16" t="s">
        <v>340</v>
      </c>
      <c r="C868" s="14">
        <v>3455030000</v>
      </c>
      <c r="D868" s="14">
        <v>3762208484</v>
      </c>
      <c r="E868" s="12">
        <f t="shared" si="50"/>
        <v>307178484</v>
      </c>
      <c r="F868" s="12">
        <f t="shared" si="51"/>
        <v>8.8907617010561406</v>
      </c>
      <c r="G868" s="7">
        <f t="shared" si="47"/>
        <v>8</v>
      </c>
      <c r="H868" s="23"/>
      <c r="I868" s="24"/>
    </row>
    <row r="869" spans="1:9" s="18" customFormat="1" hidden="1" x14ac:dyDescent="0.25">
      <c r="A869" s="15">
        <v>610201010001</v>
      </c>
      <c r="B869" s="16" t="s">
        <v>340</v>
      </c>
      <c r="C869" s="14">
        <v>3455030000</v>
      </c>
      <c r="D869" s="14">
        <v>3762208484</v>
      </c>
      <c r="E869" s="12">
        <f t="shared" ref="E869:E870" si="52">D869-C869</f>
        <v>307178484</v>
      </c>
      <c r="F869" s="12">
        <f t="shared" ref="F869:F870" si="53">IFERROR(E869/C869*100,0)</f>
        <v>8.8907617010561406</v>
      </c>
      <c r="G869" s="7">
        <f t="shared" si="47"/>
        <v>12</v>
      </c>
      <c r="I869" s="24"/>
    </row>
    <row r="870" spans="1:9" s="18" customFormat="1" ht="30" x14ac:dyDescent="0.25">
      <c r="A870" s="8">
        <v>6105</v>
      </c>
      <c r="B870" s="9" t="s">
        <v>709</v>
      </c>
      <c r="C870" s="13">
        <v>0</v>
      </c>
      <c r="D870" s="13">
        <v>44152331</v>
      </c>
      <c r="E870" s="10">
        <f t="shared" si="52"/>
        <v>44152331</v>
      </c>
      <c r="F870" s="10">
        <f t="shared" si="53"/>
        <v>0</v>
      </c>
      <c r="G870" s="7">
        <f t="shared" si="47"/>
        <v>4</v>
      </c>
      <c r="I870" s="25"/>
    </row>
    <row r="871" spans="1:9" s="18" customFormat="1" ht="30" x14ac:dyDescent="0.25">
      <c r="A871" s="15">
        <v>610506</v>
      </c>
      <c r="B871" s="16" t="s">
        <v>710</v>
      </c>
      <c r="C871" s="14">
        <v>0</v>
      </c>
      <c r="D871" s="14">
        <v>44152331</v>
      </c>
      <c r="E871" s="12">
        <f t="shared" ref="E871:E878" si="54">D871-C871</f>
        <v>44152331</v>
      </c>
      <c r="F871" s="12">
        <f t="shared" ref="F871:F878" si="55">IFERROR(E871/C871*100,0)</f>
        <v>0</v>
      </c>
      <c r="G871" s="7">
        <f t="shared" si="47"/>
        <v>6</v>
      </c>
      <c r="I871" s="26"/>
    </row>
    <row r="872" spans="1:9" s="18" customFormat="1" ht="30" hidden="1" x14ac:dyDescent="0.25">
      <c r="A872" s="15">
        <v>61050602</v>
      </c>
      <c r="B872" s="16" t="s">
        <v>711</v>
      </c>
      <c r="C872" s="14">
        <v>0</v>
      </c>
      <c r="D872" s="14">
        <v>44152331</v>
      </c>
      <c r="E872" s="12">
        <f t="shared" si="54"/>
        <v>44152331</v>
      </c>
      <c r="F872" s="12">
        <f t="shared" si="55"/>
        <v>0</v>
      </c>
      <c r="G872" s="7">
        <f t="shared" si="47"/>
        <v>8</v>
      </c>
    </row>
    <row r="873" spans="1:9" s="18" customFormat="1" hidden="1" x14ac:dyDescent="0.25">
      <c r="A873" s="15">
        <v>610506020001</v>
      </c>
      <c r="B873" s="16" t="s">
        <v>711</v>
      </c>
      <c r="C873" s="14">
        <v>0</v>
      </c>
      <c r="D873" s="14">
        <v>44152331</v>
      </c>
      <c r="E873" s="12">
        <f t="shared" si="54"/>
        <v>44152331</v>
      </c>
      <c r="F873" s="12">
        <f t="shared" si="55"/>
        <v>0</v>
      </c>
      <c r="G873" s="7">
        <f t="shared" si="47"/>
        <v>12</v>
      </c>
    </row>
    <row r="874" spans="1:9" s="18" customFormat="1" x14ac:dyDescent="0.25">
      <c r="A874" s="8">
        <v>62</v>
      </c>
      <c r="B874" s="9" t="s">
        <v>758</v>
      </c>
      <c r="C874" s="13">
        <v>65000000000</v>
      </c>
      <c r="D874" s="13">
        <f>D875</f>
        <v>65115044212</v>
      </c>
      <c r="E874" s="10">
        <f t="shared" si="54"/>
        <v>115044212</v>
      </c>
      <c r="F874" s="10">
        <f t="shared" si="55"/>
        <v>0.17699109538461538</v>
      </c>
      <c r="G874" s="7">
        <f t="shared" si="47"/>
        <v>2</v>
      </c>
    </row>
    <row r="875" spans="1:9" s="18" customFormat="1" x14ac:dyDescent="0.25">
      <c r="A875" s="8">
        <v>6201</v>
      </c>
      <c r="B875" s="9" t="s">
        <v>759</v>
      </c>
      <c r="C875" s="13">
        <v>65000000000</v>
      </c>
      <c r="D875" s="13">
        <f>D876</f>
        <v>65115044212</v>
      </c>
      <c r="E875" s="10">
        <f t="shared" si="54"/>
        <v>115044212</v>
      </c>
      <c r="F875" s="10">
        <f t="shared" si="55"/>
        <v>0.17699109538461538</v>
      </c>
      <c r="G875" s="7">
        <f t="shared" si="47"/>
        <v>4</v>
      </c>
    </row>
    <row r="876" spans="1:9" s="18" customFormat="1" x14ac:dyDescent="0.25">
      <c r="A876" s="15">
        <v>620101</v>
      </c>
      <c r="B876" s="16" t="s">
        <v>759</v>
      </c>
      <c r="C876" s="14">
        <v>65000000000</v>
      </c>
      <c r="D876" s="14">
        <f>D877</f>
        <v>65115044212</v>
      </c>
      <c r="E876" s="12">
        <f t="shared" si="54"/>
        <v>115044212</v>
      </c>
      <c r="F876" s="12">
        <f t="shared" si="55"/>
        <v>0.17699109538461538</v>
      </c>
      <c r="G876" s="7">
        <f t="shared" si="47"/>
        <v>6</v>
      </c>
    </row>
    <row r="877" spans="1:9" s="18" customFormat="1" hidden="1" x14ac:dyDescent="0.25">
      <c r="A877" s="15">
        <v>62010101</v>
      </c>
      <c r="B877" s="16" t="s">
        <v>759</v>
      </c>
      <c r="C877" s="14">
        <v>65000000000</v>
      </c>
      <c r="D877" s="14">
        <f>D878</f>
        <v>65115044212</v>
      </c>
      <c r="E877" s="12">
        <f t="shared" si="54"/>
        <v>115044212</v>
      </c>
      <c r="F877" s="12">
        <f t="shared" si="55"/>
        <v>0.17699109538461538</v>
      </c>
      <c r="G877" s="7">
        <f t="shared" si="47"/>
        <v>8</v>
      </c>
    </row>
    <row r="878" spans="1:9" s="18" customFormat="1" hidden="1" x14ac:dyDescent="0.25">
      <c r="A878" s="15">
        <v>620101010001</v>
      </c>
      <c r="B878" s="16" t="s">
        <v>759</v>
      </c>
      <c r="C878" s="14">
        <v>65000000000</v>
      </c>
      <c r="D878" s="14">
        <f>115044212+65000000000</f>
        <v>65115044212</v>
      </c>
      <c r="E878" s="12">
        <f t="shared" si="54"/>
        <v>115044212</v>
      </c>
      <c r="F878" s="12">
        <f t="shared" si="55"/>
        <v>0.17699109538461538</v>
      </c>
      <c r="G878" s="7">
        <f t="shared" si="47"/>
        <v>12</v>
      </c>
    </row>
    <row r="879" spans="1:9" x14ac:dyDescent="0.25">
      <c r="A879" s="8"/>
      <c r="B879" s="9" t="s">
        <v>341</v>
      </c>
      <c r="C879" s="10">
        <f>C854-C874</f>
        <v>80041132661</v>
      </c>
      <c r="D879" s="10">
        <f>D854-D874</f>
        <v>80277419264</v>
      </c>
      <c r="E879" s="10">
        <f t="shared" si="48"/>
        <v>236286603</v>
      </c>
      <c r="F879" s="10">
        <f t="shared" si="49"/>
        <v>0.29520647090384133</v>
      </c>
      <c r="G879" s="7">
        <f t="shared" si="47"/>
        <v>0</v>
      </c>
    </row>
    <row r="880" spans="1:9" ht="30" x14ac:dyDescent="0.25">
      <c r="A880" s="8"/>
      <c r="B880" s="9" t="s">
        <v>342</v>
      </c>
      <c r="C880" s="10">
        <f>C853+C879</f>
        <v>0</v>
      </c>
      <c r="D880" s="10">
        <f>D853+D879</f>
        <v>99533115228</v>
      </c>
      <c r="E880" s="10"/>
      <c r="F880" s="10"/>
      <c r="G880" s="7">
        <f t="shared" si="47"/>
        <v>0</v>
      </c>
    </row>
    <row r="882" spans="4:5" x14ac:dyDescent="0.25">
      <c r="D882" s="29" t="s">
        <v>1009</v>
      </c>
      <c r="E882" s="29"/>
    </row>
    <row r="883" spans="4:5" x14ac:dyDescent="0.25">
      <c r="E883" s="17"/>
    </row>
    <row r="884" spans="4:5" x14ac:dyDescent="0.25">
      <c r="D884" s="29" t="s">
        <v>737</v>
      </c>
      <c r="E884" s="29"/>
    </row>
    <row r="885" spans="4:5" x14ac:dyDescent="0.25">
      <c r="D885" s="29"/>
      <c r="E885" s="29"/>
    </row>
    <row r="886" spans="4:5" x14ac:dyDescent="0.25">
      <c r="E886" s="17"/>
    </row>
    <row r="887" spans="4:5" x14ac:dyDescent="0.25">
      <c r="E887" s="17"/>
    </row>
    <row r="888" spans="4:5" x14ac:dyDescent="0.25">
      <c r="D888" s="30" t="s">
        <v>738</v>
      </c>
      <c r="E888" s="30"/>
    </row>
    <row r="889" spans="4:5" x14ac:dyDescent="0.25">
      <c r="D889" s="29" t="s">
        <v>760</v>
      </c>
      <c r="E889" s="29"/>
    </row>
    <row r="890" spans="4:5" x14ac:dyDescent="0.25">
      <c r="D890" s="29" t="s">
        <v>739</v>
      </c>
      <c r="E890" s="29"/>
    </row>
  </sheetData>
  <autoFilter ref="G13:G880">
    <filterColumn colId="0">
      <filters>
        <filter val="0"/>
        <filter val="1"/>
        <filter val="2"/>
        <filter val="4"/>
        <filter val="6"/>
      </filters>
    </filterColumn>
  </autoFilter>
  <mergeCells count="16">
    <mergeCell ref="D6:E6"/>
    <mergeCell ref="A7:F7"/>
    <mergeCell ref="A8:F8"/>
    <mergeCell ref="B9:D9"/>
    <mergeCell ref="A11:A12"/>
    <mergeCell ref="B11:B12"/>
    <mergeCell ref="C11:C12"/>
    <mergeCell ref="D11:D12"/>
    <mergeCell ref="E11:F11"/>
    <mergeCell ref="E10:F10"/>
    <mergeCell ref="D890:E890"/>
    <mergeCell ref="D882:E882"/>
    <mergeCell ref="D884:E884"/>
    <mergeCell ref="D888:E888"/>
    <mergeCell ref="D889:E889"/>
    <mergeCell ref="D885:E885"/>
  </mergeCells>
  <pageMargins left="0.70866141732283472" right="0.70866141732283472" top="0.74803149606299213" bottom="0.6692913385826772" header="0.31496062992125984" footer="0.31496062992125984"/>
  <pageSetup paperSize="300"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890"/>
  <sheetViews>
    <sheetView workbookViewId="0">
      <selection activeCell="H7" sqref="H7"/>
    </sheetView>
  </sheetViews>
  <sheetFormatPr defaultRowHeight="15" x14ac:dyDescent="0.25"/>
  <cols>
    <col min="1" max="1" width="14.42578125" bestFit="1" customWidth="1"/>
    <col min="2" max="2" width="32.85546875" customWidth="1"/>
    <col min="3" max="4" width="19.140625" bestFit="1" customWidth="1"/>
    <col min="5" max="5" width="20.5703125" bestFit="1" customWidth="1"/>
    <col min="7" max="7" width="3" bestFit="1" customWidth="1"/>
    <col min="8" max="8" width="12.7109375" bestFit="1" customWidth="1"/>
    <col min="9" max="9" width="15.28515625" bestFit="1" customWidth="1"/>
  </cols>
  <sheetData>
    <row r="1" spans="1:7" x14ac:dyDescent="0.25">
      <c r="A1" s="5"/>
    </row>
    <row r="2" spans="1:7" x14ac:dyDescent="0.25">
      <c r="A2" s="5"/>
    </row>
    <row r="3" spans="1:7" x14ac:dyDescent="0.25">
      <c r="A3" s="5"/>
    </row>
    <row r="4" spans="1:7" x14ac:dyDescent="0.25">
      <c r="A4" s="3"/>
      <c r="B4" s="2"/>
      <c r="C4" s="2"/>
      <c r="D4" s="2"/>
      <c r="E4" s="2"/>
      <c r="F4" s="2"/>
    </row>
    <row r="5" spans="1:7" x14ac:dyDescent="0.25">
      <c r="A5" s="4"/>
      <c r="B5" s="28"/>
      <c r="C5" s="28"/>
      <c r="D5" s="28"/>
      <c r="E5" s="28"/>
      <c r="F5" s="2"/>
    </row>
    <row r="6" spans="1:7" x14ac:dyDescent="0.25">
      <c r="A6" s="4"/>
      <c r="B6" s="28"/>
      <c r="C6" s="28"/>
      <c r="D6" s="31"/>
      <c r="E6" s="31"/>
      <c r="F6" s="2"/>
    </row>
    <row r="7" spans="1:7" x14ac:dyDescent="0.25">
      <c r="A7" s="32" t="s">
        <v>0</v>
      </c>
      <c r="B7" s="32"/>
      <c r="C7" s="32"/>
      <c r="D7" s="32"/>
      <c r="E7" s="32"/>
      <c r="F7" s="32"/>
    </row>
    <row r="8" spans="1:7" x14ac:dyDescent="0.25">
      <c r="A8" s="32" t="s">
        <v>1010</v>
      </c>
      <c r="B8" s="32"/>
      <c r="C8" s="32"/>
      <c r="D8" s="32"/>
      <c r="E8" s="32"/>
      <c r="F8" s="32"/>
    </row>
    <row r="9" spans="1:7" x14ac:dyDescent="0.25">
      <c r="A9" s="6"/>
      <c r="B9" s="33"/>
      <c r="C9" s="33"/>
      <c r="D9" s="33"/>
      <c r="E9" s="28"/>
      <c r="F9" s="2"/>
    </row>
    <row r="10" spans="1:7" x14ac:dyDescent="0.25">
      <c r="A10" s="4"/>
      <c r="B10" s="28"/>
      <c r="C10" s="28"/>
      <c r="D10" s="2"/>
      <c r="E10" s="40" t="s">
        <v>1016</v>
      </c>
      <c r="F10" s="40"/>
    </row>
    <row r="11" spans="1:7" ht="19.5" customHeight="1" x14ac:dyDescent="0.25">
      <c r="A11" s="34" t="s">
        <v>1</v>
      </c>
      <c r="B11" s="36" t="s">
        <v>2</v>
      </c>
      <c r="C11" s="36" t="s">
        <v>1018</v>
      </c>
      <c r="D11" s="36" t="s">
        <v>3</v>
      </c>
      <c r="E11" s="38" t="s">
        <v>4</v>
      </c>
      <c r="F11" s="39"/>
    </row>
    <row r="12" spans="1:7" ht="21" customHeight="1" x14ac:dyDescent="0.25">
      <c r="A12" s="35"/>
      <c r="B12" s="37"/>
      <c r="C12" s="37"/>
      <c r="D12" s="37"/>
      <c r="E12" s="1" t="s">
        <v>5</v>
      </c>
      <c r="F12" s="1" t="s">
        <v>6</v>
      </c>
    </row>
    <row r="13" spans="1:7" x14ac:dyDescent="0.25">
      <c r="A13" s="8">
        <v>4</v>
      </c>
      <c r="B13" s="9" t="s">
        <v>7</v>
      </c>
      <c r="C13" s="13">
        <v>2069967339749</v>
      </c>
      <c r="D13" s="13">
        <v>2101479855788</v>
      </c>
      <c r="E13" s="10">
        <f>D13-C13</f>
        <v>31512516039</v>
      </c>
      <c r="F13" s="10">
        <f>IFERROR(E13/C13*100,0)</f>
        <v>1.5223677897652792</v>
      </c>
      <c r="G13" s="7">
        <f>LEN(A13)</f>
        <v>1</v>
      </c>
    </row>
    <row r="14" spans="1:7" x14ac:dyDescent="0.25">
      <c r="A14" s="8">
        <v>41</v>
      </c>
      <c r="B14" s="9" t="s">
        <v>8</v>
      </c>
      <c r="C14" s="13">
        <v>358678943856</v>
      </c>
      <c r="D14" s="13">
        <v>388858102726</v>
      </c>
      <c r="E14" s="10">
        <f t="shared" ref="E14:E77" si="0">D14-C14</f>
        <v>30179158870</v>
      </c>
      <c r="F14" s="10">
        <f t="shared" ref="F14:F77" si="1">IFERROR(E14/C14*100,0)</f>
        <v>8.413975614391271</v>
      </c>
      <c r="G14" s="7">
        <f t="shared" ref="G14:G77" si="2">LEN(A14)</f>
        <v>2</v>
      </c>
    </row>
    <row r="15" spans="1:7" x14ac:dyDescent="0.25">
      <c r="A15" s="8">
        <v>4101</v>
      </c>
      <c r="B15" s="9" t="s">
        <v>9</v>
      </c>
      <c r="C15" s="13">
        <v>78370855400</v>
      </c>
      <c r="D15" s="13">
        <v>76926746042</v>
      </c>
      <c r="E15" s="10">
        <f t="shared" si="0"/>
        <v>-1444109358</v>
      </c>
      <c r="F15" s="10">
        <f t="shared" si="1"/>
        <v>-1.8426612171442498</v>
      </c>
      <c r="G15" s="7">
        <f t="shared" si="2"/>
        <v>4</v>
      </c>
    </row>
    <row r="16" spans="1:7" x14ac:dyDescent="0.25">
      <c r="A16" s="15">
        <v>410106</v>
      </c>
      <c r="B16" s="16" t="s">
        <v>10</v>
      </c>
      <c r="C16" s="14">
        <v>0</v>
      </c>
      <c r="D16" s="14">
        <v>0</v>
      </c>
      <c r="E16" s="12">
        <f t="shared" si="0"/>
        <v>0</v>
      </c>
      <c r="F16" s="12">
        <f t="shared" si="1"/>
        <v>0</v>
      </c>
      <c r="G16" s="7">
        <f t="shared" si="2"/>
        <v>6</v>
      </c>
    </row>
    <row r="17" spans="1:7" hidden="1" x14ac:dyDescent="0.25">
      <c r="A17" s="15">
        <v>41010601</v>
      </c>
      <c r="B17" s="16" t="s">
        <v>10</v>
      </c>
      <c r="C17" s="14">
        <v>0</v>
      </c>
      <c r="D17" s="14">
        <v>0</v>
      </c>
      <c r="E17" s="12">
        <f t="shared" si="0"/>
        <v>0</v>
      </c>
      <c r="F17" s="12">
        <f t="shared" si="1"/>
        <v>0</v>
      </c>
      <c r="G17" s="7">
        <f t="shared" si="2"/>
        <v>8</v>
      </c>
    </row>
    <row r="18" spans="1:7" hidden="1" x14ac:dyDescent="0.25">
      <c r="A18" s="15">
        <v>410106010001</v>
      </c>
      <c r="B18" s="16" t="s">
        <v>10</v>
      </c>
      <c r="C18" s="14">
        <v>0</v>
      </c>
      <c r="D18" s="14">
        <v>0</v>
      </c>
      <c r="E18" s="12">
        <f t="shared" si="0"/>
        <v>0</v>
      </c>
      <c r="F18" s="12">
        <f t="shared" si="1"/>
        <v>0</v>
      </c>
      <c r="G18" s="7">
        <f t="shared" si="2"/>
        <v>12</v>
      </c>
    </row>
    <row r="19" spans="1:7" x14ac:dyDescent="0.25">
      <c r="A19" s="15">
        <v>410107</v>
      </c>
      <c r="B19" s="16" t="s">
        <v>11</v>
      </c>
      <c r="C19" s="14">
        <v>0</v>
      </c>
      <c r="D19" s="14">
        <v>0</v>
      </c>
      <c r="E19" s="12">
        <f t="shared" si="0"/>
        <v>0</v>
      </c>
      <c r="F19" s="12">
        <f t="shared" si="1"/>
        <v>0</v>
      </c>
      <c r="G19" s="7">
        <f t="shared" si="2"/>
        <v>6</v>
      </c>
    </row>
    <row r="20" spans="1:7" hidden="1" x14ac:dyDescent="0.25">
      <c r="A20" s="15">
        <v>41010701</v>
      </c>
      <c r="B20" s="16" t="s">
        <v>12</v>
      </c>
      <c r="C20" s="14">
        <v>0</v>
      </c>
      <c r="D20" s="14">
        <v>0</v>
      </c>
      <c r="E20" s="12">
        <f t="shared" si="0"/>
        <v>0</v>
      </c>
      <c r="F20" s="12">
        <f t="shared" si="1"/>
        <v>0</v>
      </c>
      <c r="G20" s="7">
        <f t="shared" si="2"/>
        <v>8</v>
      </c>
    </row>
    <row r="21" spans="1:7" hidden="1" x14ac:dyDescent="0.25">
      <c r="A21" s="15">
        <v>410107010001</v>
      </c>
      <c r="B21" s="16" t="s">
        <v>12</v>
      </c>
      <c r="C21" s="14">
        <v>0</v>
      </c>
      <c r="D21" s="14">
        <v>0</v>
      </c>
      <c r="E21" s="12">
        <f t="shared" si="0"/>
        <v>0</v>
      </c>
      <c r="F21" s="12">
        <f t="shared" si="1"/>
        <v>0</v>
      </c>
      <c r="G21" s="7">
        <f t="shared" si="2"/>
        <v>12</v>
      </c>
    </row>
    <row r="22" spans="1:7" ht="15" hidden="1" customHeight="1" x14ac:dyDescent="0.25">
      <c r="A22" s="15">
        <v>41010702</v>
      </c>
      <c r="B22" s="16" t="s">
        <v>13</v>
      </c>
      <c r="C22" s="14">
        <v>0</v>
      </c>
      <c r="D22" s="14">
        <v>0</v>
      </c>
      <c r="E22" s="12">
        <f t="shared" si="0"/>
        <v>0</v>
      </c>
      <c r="F22" s="12">
        <f t="shared" si="1"/>
        <v>0</v>
      </c>
      <c r="G22" s="7">
        <f t="shared" si="2"/>
        <v>8</v>
      </c>
    </row>
    <row r="23" spans="1:7" ht="15" hidden="1" customHeight="1" x14ac:dyDescent="0.25">
      <c r="A23" s="15">
        <v>410107020001</v>
      </c>
      <c r="B23" s="16" t="s">
        <v>13</v>
      </c>
      <c r="C23" s="14">
        <v>0</v>
      </c>
      <c r="D23" s="14">
        <v>0</v>
      </c>
      <c r="E23" s="12">
        <f t="shared" si="0"/>
        <v>0</v>
      </c>
      <c r="F23" s="12">
        <f t="shared" si="1"/>
        <v>0</v>
      </c>
      <c r="G23" s="7">
        <f t="shared" si="2"/>
        <v>12</v>
      </c>
    </row>
    <row r="24" spans="1:7" hidden="1" x14ac:dyDescent="0.25">
      <c r="A24" s="15">
        <v>41010704</v>
      </c>
      <c r="B24" s="16" t="s">
        <v>14</v>
      </c>
      <c r="C24" s="14">
        <v>0</v>
      </c>
      <c r="D24" s="14">
        <v>0</v>
      </c>
      <c r="E24" s="12">
        <f t="shared" si="0"/>
        <v>0</v>
      </c>
      <c r="F24" s="12">
        <f t="shared" si="1"/>
        <v>0</v>
      </c>
      <c r="G24" s="7">
        <f t="shared" si="2"/>
        <v>8</v>
      </c>
    </row>
    <row r="25" spans="1:7" hidden="1" x14ac:dyDescent="0.25">
      <c r="A25" s="15">
        <v>410107040001</v>
      </c>
      <c r="B25" s="16" t="s">
        <v>14</v>
      </c>
      <c r="C25" s="14">
        <v>0</v>
      </c>
      <c r="D25" s="14">
        <v>0</v>
      </c>
      <c r="E25" s="12">
        <f t="shared" si="0"/>
        <v>0</v>
      </c>
      <c r="F25" s="12">
        <f t="shared" si="1"/>
        <v>0</v>
      </c>
      <c r="G25" s="7">
        <f t="shared" si="2"/>
        <v>12</v>
      </c>
    </row>
    <row r="26" spans="1:7" ht="15" hidden="1" customHeight="1" x14ac:dyDescent="0.25">
      <c r="A26" s="15">
        <v>41010707</v>
      </c>
      <c r="B26" s="16" t="s">
        <v>15</v>
      </c>
      <c r="C26" s="14">
        <v>0</v>
      </c>
      <c r="D26" s="14">
        <v>0</v>
      </c>
      <c r="E26" s="12">
        <f t="shared" si="0"/>
        <v>0</v>
      </c>
      <c r="F26" s="12">
        <f t="shared" si="1"/>
        <v>0</v>
      </c>
      <c r="G26" s="7">
        <f t="shared" si="2"/>
        <v>8</v>
      </c>
    </row>
    <row r="27" spans="1:7" ht="15" hidden="1" customHeight="1" x14ac:dyDescent="0.25">
      <c r="A27" s="15">
        <v>410107070001</v>
      </c>
      <c r="B27" s="16" t="s">
        <v>15</v>
      </c>
      <c r="C27" s="14">
        <v>0</v>
      </c>
      <c r="D27" s="14">
        <v>0</v>
      </c>
      <c r="E27" s="12">
        <f t="shared" si="0"/>
        <v>0</v>
      </c>
      <c r="F27" s="12">
        <f t="shared" si="1"/>
        <v>0</v>
      </c>
      <c r="G27" s="7">
        <f t="shared" si="2"/>
        <v>12</v>
      </c>
    </row>
    <row r="28" spans="1:7" x14ac:dyDescent="0.25">
      <c r="A28" s="15">
        <v>410108</v>
      </c>
      <c r="B28" s="16" t="s">
        <v>16</v>
      </c>
      <c r="C28" s="14">
        <v>0</v>
      </c>
      <c r="D28" s="14">
        <v>0</v>
      </c>
      <c r="E28" s="12">
        <f t="shared" si="0"/>
        <v>0</v>
      </c>
      <c r="F28" s="12">
        <f t="shared" si="1"/>
        <v>0</v>
      </c>
      <c r="G28" s="7">
        <f t="shared" si="2"/>
        <v>6</v>
      </c>
    </row>
    <row r="29" spans="1:7" hidden="1" x14ac:dyDescent="0.25">
      <c r="A29" s="15">
        <v>41010807</v>
      </c>
      <c r="B29" s="16" t="s">
        <v>17</v>
      </c>
      <c r="C29" s="14">
        <v>0</v>
      </c>
      <c r="D29" s="14">
        <v>0</v>
      </c>
      <c r="E29" s="12">
        <f t="shared" si="0"/>
        <v>0</v>
      </c>
      <c r="F29" s="12">
        <f t="shared" si="1"/>
        <v>0</v>
      </c>
      <c r="G29" s="7">
        <f t="shared" si="2"/>
        <v>8</v>
      </c>
    </row>
    <row r="30" spans="1:7" hidden="1" x14ac:dyDescent="0.25">
      <c r="A30" s="15">
        <v>410108070001</v>
      </c>
      <c r="B30" s="16" t="s">
        <v>17</v>
      </c>
      <c r="C30" s="14">
        <v>0</v>
      </c>
      <c r="D30" s="14">
        <v>0</v>
      </c>
      <c r="E30" s="12">
        <f t="shared" si="0"/>
        <v>0</v>
      </c>
      <c r="F30" s="12">
        <f t="shared" si="1"/>
        <v>0</v>
      </c>
      <c r="G30" s="7">
        <f t="shared" si="2"/>
        <v>12</v>
      </c>
    </row>
    <row r="31" spans="1:7" x14ac:dyDescent="0.25">
      <c r="A31" s="15">
        <v>410109</v>
      </c>
      <c r="B31" s="16" t="s">
        <v>18</v>
      </c>
      <c r="C31" s="14">
        <v>900000000</v>
      </c>
      <c r="D31" s="14">
        <v>1056546053</v>
      </c>
      <c r="E31" s="12">
        <f t="shared" si="0"/>
        <v>156546053</v>
      </c>
      <c r="F31" s="12">
        <f t="shared" si="1"/>
        <v>17.394005888888888</v>
      </c>
      <c r="G31" s="7">
        <f t="shared" si="2"/>
        <v>6</v>
      </c>
    </row>
    <row r="32" spans="1:7" ht="15" hidden="1" customHeight="1" x14ac:dyDescent="0.25">
      <c r="A32" s="15">
        <v>41010901</v>
      </c>
      <c r="B32" s="16" t="s">
        <v>19</v>
      </c>
      <c r="C32" s="14">
        <v>723335300</v>
      </c>
      <c r="D32" s="14">
        <v>855312070</v>
      </c>
      <c r="E32" s="12">
        <f t="shared" si="0"/>
        <v>131976770</v>
      </c>
      <c r="F32" s="12">
        <f t="shared" si="1"/>
        <v>18.245586797713315</v>
      </c>
      <c r="G32" s="7">
        <f t="shared" si="2"/>
        <v>8</v>
      </c>
    </row>
    <row r="33" spans="1:7" ht="15" hidden="1" customHeight="1" x14ac:dyDescent="0.25">
      <c r="A33" s="15">
        <v>410109010001</v>
      </c>
      <c r="B33" s="16" t="s">
        <v>19</v>
      </c>
      <c r="C33" s="14">
        <v>723335300</v>
      </c>
      <c r="D33" s="14">
        <v>855312070</v>
      </c>
      <c r="E33" s="12">
        <f t="shared" si="0"/>
        <v>131976770</v>
      </c>
      <c r="F33" s="12">
        <f t="shared" si="1"/>
        <v>18.245586797713315</v>
      </c>
      <c r="G33" s="7">
        <f t="shared" si="2"/>
        <v>12</v>
      </c>
    </row>
    <row r="34" spans="1:7" hidden="1" x14ac:dyDescent="0.25">
      <c r="A34" s="15">
        <v>41010902</v>
      </c>
      <c r="B34" s="16" t="s">
        <v>20</v>
      </c>
      <c r="C34" s="14">
        <v>172009500</v>
      </c>
      <c r="D34" s="14">
        <v>171939199</v>
      </c>
      <c r="E34" s="12">
        <f t="shared" si="0"/>
        <v>-70301</v>
      </c>
      <c r="F34" s="12">
        <f t="shared" si="1"/>
        <v>-4.0870417040919253E-2</v>
      </c>
      <c r="G34" s="7">
        <f t="shared" si="2"/>
        <v>8</v>
      </c>
    </row>
    <row r="35" spans="1:7" hidden="1" x14ac:dyDescent="0.25">
      <c r="A35" s="15">
        <v>410109020001</v>
      </c>
      <c r="B35" s="16" t="s">
        <v>20</v>
      </c>
      <c r="C35" s="14">
        <v>172009500</v>
      </c>
      <c r="D35" s="14">
        <v>171939199</v>
      </c>
      <c r="E35" s="12">
        <f t="shared" si="0"/>
        <v>-70301</v>
      </c>
      <c r="F35" s="12">
        <f t="shared" si="1"/>
        <v>-4.0870417040919253E-2</v>
      </c>
      <c r="G35" s="7">
        <f t="shared" si="2"/>
        <v>12</v>
      </c>
    </row>
    <row r="36" spans="1:7" hidden="1" x14ac:dyDescent="0.25">
      <c r="A36" s="15">
        <v>41010904</v>
      </c>
      <c r="B36" s="16" t="s">
        <v>21</v>
      </c>
      <c r="C36" s="14">
        <v>4655200</v>
      </c>
      <c r="D36" s="14">
        <v>29294784</v>
      </c>
      <c r="E36" s="12">
        <f t="shared" si="0"/>
        <v>24639584</v>
      </c>
      <c r="F36" s="12">
        <f t="shared" si="1"/>
        <v>529.29163086440974</v>
      </c>
      <c r="G36" s="7">
        <f t="shared" si="2"/>
        <v>8</v>
      </c>
    </row>
    <row r="37" spans="1:7" hidden="1" x14ac:dyDescent="0.25">
      <c r="A37" s="15">
        <v>410109040001</v>
      </c>
      <c r="B37" s="16" t="s">
        <v>21</v>
      </c>
      <c r="C37" s="14">
        <v>4655200</v>
      </c>
      <c r="D37" s="14">
        <v>29294784</v>
      </c>
      <c r="E37" s="12">
        <f t="shared" si="0"/>
        <v>24639584</v>
      </c>
      <c r="F37" s="12">
        <f t="shared" si="1"/>
        <v>529.29163086440974</v>
      </c>
      <c r="G37" s="7">
        <f t="shared" si="2"/>
        <v>12</v>
      </c>
    </row>
    <row r="38" spans="1:7" x14ac:dyDescent="0.25">
      <c r="A38" s="15">
        <v>410110</v>
      </c>
      <c r="B38" s="16" t="s">
        <v>22</v>
      </c>
      <c r="C38" s="14">
        <v>0</v>
      </c>
      <c r="D38" s="14">
        <v>0</v>
      </c>
      <c r="E38" s="12">
        <f t="shared" si="0"/>
        <v>0</v>
      </c>
      <c r="F38" s="12">
        <f t="shared" si="1"/>
        <v>0</v>
      </c>
      <c r="G38" s="7">
        <f t="shared" si="2"/>
        <v>6</v>
      </c>
    </row>
    <row r="39" spans="1:7" ht="15" hidden="1" customHeight="1" x14ac:dyDescent="0.25">
      <c r="A39" s="15">
        <v>41011002</v>
      </c>
      <c r="B39" s="16" t="s">
        <v>23</v>
      </c>
      <c r="C39" s="14">
        <v>0</v>
      </c>
      <c r="D39" s="14">
        <v>0</v>
      </c>
      <c r="E39" s="12">
        <f t="shared" si="0"/>
        <v>0</v>
      </c>
      <c r="F39" s="12">
        <f t="shared" si="1"/>
        <v>0</v>
      </c>
      <c r="G39" s="7">
        <f t="shared" si="2"/>
        <v>8</v>
      </c>
    </row>
    <row r="40" spans="1:7" ht="15" hidden="1" customHeight="1" x14ac:dyDescent="0.25">
      <c r="A40" s="15">
        <v>410110020001</v>
      </c>
      <c r="B40" s="16" t="s">
        <v>23</v>
      </c>
      <c r="C40" s="14">
        <v>0</v>
      </c>
      <c r="D40" s="14">
        <v>0</v>
      </c>
      <c r="E40" s="12">
        <f t="shared" si="0"/>
        <v>0</v>
      </c>
      <c r="F40" s="12">
        <f t="shared" si="1"/>
        <v>0</v>
      </c>
      <c r="G40" s="7">
        <f t="shared" si="2"/>
        <v>12</v>
      </c>
    </row>
    <row r="41" spans="1:7" x14ac:dyDescent="0.25">
      <c r="A41" s="15">
        <v>410111</v>
      </c>
      <c r="B41" s="16" t="s">
        <v>24</v>
      </c>
      <c r="C41" s="14">
        <v>0</v>
      </c>
      <c r="D41" s="14">
        <v>0</v>
      </c>
      <c r="E41" s="12">
        <f t="shared" si="0"/>
        <v>0</v>
      </c>
      <c r="F41" s="12">
        <f t="shared" si="1"/>
        <v>0</v>
      </c>
      <c r="G41" s="7">
        <f t="shared" si="2"/>
        <v>6</v>
      </c>
    </row>
    <row r="42" spans="1:7" hidden="1" x14ac:dyDescent="0.25">
      <c r="A42" s="15">
        <v>41011101</v>
      </c>
      <c r="B42" s="16" t="s">
        <v>24</v>
      </c>
      <c r="C42" s="14">
        <v>0</v>
      </c>
      <c r="D42" s="14">
        <v>0</v>
      </c>
      <c r="E42" s="12">
        <f t="shared" si="0"/>
        <v>0</v>
      </c>
      <c r="F42" s="12">
        <f t="shared" si="1"/>
        <v>0</v>
      </c>
      <c r="G42" s="7">
        <f t="shared" si="2"/>
        <v>8</v>
      </c>
    </row>
    <row r="43" spans="1:7" hidden="1" x14ac:dyDescent="0.25">
      <c r="A43" s="15">
        <v>410111010001</v>
      </c>
      <c r="B43" s="16" t="s">
        <v>24</v>
      </c>
      <c r="C43" s="14">
        <v>0</v>
      </c>
      <c r="D43" s="14">
        <v>0</v>
      </c>
      <c r="E43" s="12">
        <f t="shared" si="0"/>
        <v>0</v>
      </c>
      <c r="F43" s="12">
        <f t="shared" si="1"/>
        <v>0</v>
      </c>
      <c r="G43" s="7">
        <f t="shared" si="2"/>
        <v>12</v>
      </c>
    </row>
    <row r="44" spans="1:7" x14ac:dyDescent="0.25">
      <c r="A44" s="15">
        <v>410112</v>
      </c>
      <c r="B44" s="16" t="s">
        <v>25</v>
      </c>
      <c r="C44" s="14">
        <v>350576300</v>
      </c>
      <c r="D44" s="14">
        <v>428407635</v>
      </c>
      <c r="E44" s="12">
        <f t="shared" si="0"/>
        <v>77831335</v>
      </c>
      <c r="F44" s="12">
        <f t="shared" si="1"/>
        <v>22.200968804793707</v>
      </c>
      <c r="G44" s="7">
        <f t="shared" si="2"/>
        <v>6</v>
      </c>
    </row>
    <row r="45" spans="1:7" hidden="1" x14ac:dyDescent="0.25">
      <c r="A45" s="15">
        <v>41011201</v>
      </c>
      <c r="B45" s="16" t="s">
        <v>25</v>
      </c>
      <c r="C45" s="14">
        <v>350576300</v>
      </c>
      <c r="D45" s="14">
        <v>428407635</v>
      </c>
      <c r="E45" s="12">
        <f t="shared" si="0"/>
        <v>77831335</v>
      </c>
      <c r="F45" s="12">
        <f t="shared" si="1"/>
        <v>22.200968804793707</v>
      </c>
      <c r="G45" s="7">
        <f t="shared" si="2"/>
        <v>8</v>
      </c>
    </row>
    <row r="46" spans="1:7" hidden="1" x14ac:dyDescent="0.25">
      <c r="A46" s="15">
        <v>410112010001</v>
      </c>
      <c r="B46" s="16" t="s">
        <v>25</v>
      </c>
      <c r="C46" s="14">
        <v>350576300</v>
      </c>
      <c r="D46" s="14">
        <v>428407635</v>
      </c>
      <c r="E46" s="12">
        <f t="shared" si="0"/>
        <v>77831335</v>
      </c>
      <c r="F46" s="12">
        <f t="shared" si="1"/>
        <v>22.200968804793707</v>
      </c>
      <c r="G46" s="7">
        <f t="shared" si="2"/>
        <v>12</v>
      </c>
    </row>
    <row r="47" spans="1:7" ht="15" customHeight="1" x14ac:dyDescent="0.25">
      <c r="A47" s="15">
        <v>410115</v>
      </c>
      <c r="B47" s="16" t="s">
        <v>26</v>
      </c>
      <c r="C47" s="14">
        <v>26000000000</v>
      </c>
      <c r="D47" s="14">
        <v>28257247150</v>
      </c>
      <c r="E47" s="12">
        <f t="shared" si="0"/>
        <v>2257247150</v>
      </c>
      <c r="F47" s="12">
        <f t="shared" si="1"/>
        <v>8.681719807692307</v>
      </c>
      <c r="G47" s="7">
        <f t="shared" si="2"/>
        <v>6</v>
      </c>
    </row>
    <row r="48" spans="1:7" hidden="1" x14ac:dyDescent="0.25">
      <c r="A48" s="15">
        <v>41011501</v>
      </c>
      <c r="B48" s="16" t="s">
        <v>27</v>
      </c>
      <c r="C48" s="14">
        <v>26000000000</v>
      </c>
      <c r="D48" s="14">
        <v>28257247150</v>
      </c>
      <c r="E48" s="12">
        <f t="shared" si="0"/>
        <v>2257247150</v>
      </c>
      <c r="F48" s="12">
        <f t="shared" si="1"/>
        <v>8.681719807692307</v>
      </c>
      <c r="G48" s="7">
        <f t="shared" si="2"/>
        <v>8</v>
      </c>
    </row>
    <row r="49" spans="1:7" hidden="1" x14ac:dyDescent="0.25">
      <c r="A49" s="15">
        <v>410115010001</v>
      </c>
      <c r="B49" s="16" t="s">
        <v>27</v>
      </c>
      <c r="C49" s="14">
        <v>26000000000</v>
      </c>
      <c r="D49" s="14">
        <v>28257247150</v>
      </c>
      <c r="E49" s="12">
        <f t="shared" si="0"/>
        <v>2257247150</v>
      </c>
      <c r="F49" s="12">
        <f t="shared" si="1"/>
        <v>8.681719807692307</v>
      </c>
      <c r="G49" s="7">
        <f t="shared" si="2"/>
        <v>12</v>
      </c>
    </row>
    <row r="50" spans="1:7" ht="15" customHeight="1" x14ac:dyDescent="0.25">
      <c r="A50" s="15">
        <v>410116</v>
      </c>
      <c r="B50" s="16" t="s">
        <v>28</v>
      </c>
      <c r="C50" s="14">
        <v>23000000000</v>
      </c>
      <c r="D50" s="14">
        <v>17572220275</v>
      </c>
      <c r="E50" s="12">
        <f t="shared" si="0"/>
        <v>-5427779725</v>
      </c>
      <c r="F50" s="12">
        <f t="shared" si="1"/>
        <v>-23.599042282608696</v>
      </c>
      <c r="G50" s="7">
        <f t="shared" si="2"/>
        <v>6</v>
      </c>
    </row>
    <row r="51" spans="1:7" hidden="1" x14ac:dyDescent="0.25">
      <c r="A51" s="15">
        <v>41011601</v>
      </c>
      <c r="B51" s="16" t="s">
        <v>29</v>
      </c>
      <c r="C51" s="14">
        <v>23000000000</v>
      </c>
      <c r="D51" s="14">
        <v>17572220275</v>
      </c>
      <c r="E51" s="12">
        <f t="shared" si="0"/>
        <v>-5427779725</v>
      </c>
      <c r="F51" s="12">
        <f t="shared" si="1"/>
        <v>-23.599042282608696</v>
      </c>
      <c r="G51" s="7">
        <f t="shared" si="2"/>
        <v>8</v>
      </c>
    </row>
    <row r="52" spans="1:7" hidden="1" x14ac:dyDescent="0.25">
      <c r="A52" s="15">
        <v>410116010001</v>
      </c>
      <c r="B52" s="16" t="s">
        <v>29</v>
      </c>
      <c r="C52" s="14">
        <v>23000000000</v>
      </c>
      <c r="D52" s="14">
        <v>17572220275</v>
      </c>
      <c r="E52" s="12">
        <f t="shared" si="0"/>
        <v>-5427779725</v>
      </c>
      <c r="F52" s="12">
        <f t="shared" si="1"/>
        <v>-23.599042282608696</v>
      </c>
      <c r="G52" s="7">
        <f t="shared" si="2"/>
        <v>12</v>
      </c>
    </row>
    <row r="53" spans="1:7" ht="15" customHeight="1" x14ac:dyDescent="0.25">
      <c r="A53" s="15">
        <v>410119</v>
      </c>
      <c r="B53" s="16" t="s">
        <v>344</v>
      </c>
      <c r="C53" s="14">
        <v>28120279100</v>
      </c>
      <c r="D53" s="14">
        <v>29612324929</v>
      </c>
      <c r="E53" s="12">
        <f t="shared" si="0"/>
        <v>1492045829</v>
      </c>
      <c r="F53" s="12">
        <f t="shared" si="1"/>
        <v>5.3059424612894404</v>
      </c>
      <c r="G53" s="7">
        <f t="shared" si="2"/>
        <v>6</v>
      </c>
    </row>
    <row r="54" spans="1:7" hidden="1" x14ac:dyDescent="0.25">
      <c r="A54" s="15">
        <v>41011901</v>
      </c>
      <c r="B54" s="16" t="s">
        <v>345</v>
      </c>
      <c r="C54" s="14">
        <v>3500000000</v>
      </c>
      <c r="D54" s="14">
        <v>3500807350</v>
      </c>
      <c r="E54" s="12">
        <f t="shared" si="0"/>
        <v>807350</v>
      </c>
      <c r="F54" s="12">
        <f t="shared" si="1"/>
        <v>2.3067142857142856E-2</v>
      </c>
      <c r="G54" s="7">
        <f t="shared" si="2"/>
        <v>8</v>
      </c>
    </row>
    <row r="55" spans="1:7" hidden="1" x14ac:dyDescent="0.25">
      <c r="A55" s="15">
        <v>410119010001</v>
      </c>
      <c r="B55" s="16" t="s">
        <v>346</v>
      </c>
      <c r="C55" s="14">
        <v>1000000000</v>
      </c>
      <c r="D55" s="14">
        <v>1102406043</v>
      </c>
      <c r="E55" s="12">
        <f t="shared" si="0"/>
        <v>102406043</v>
      </c>
      <c r="F55" s="12">
        <f t="shared" si="1"/>
        <v>10.240604300000001</v>
      </c>
      <c r="G55" s="7">
        <f t="shared" si="2"/>
        <v>12</v>
      </c>
    </row>
    <row r="56" spans="1:7" ht="15" hidden="1" customHeight="1" x14ac:dyDescent="0.25">
      <c r="A56" s="15">
        <v>410119010002</v>
      </c>
      <c r="B56" s="16" t="s">
        <v>347</v>
      </c>
      <c r="C56" s="14">
        <v>2500000000</v>
      </c>
      <c r="D56" s="14">
        <v>2398401307</v>
      </c>
      <c r="E56" s="12">
        <f t="shared" si="0"/>
        <v>-101598693</v>
      </c>
      <c r="F56" s="12">
        <f t="shared" si="1"/>
        <v>-4.0639477200000007</v>
      </c>
      <c r="G56" s="7">
        <f t="shared" si="2"/>
        <v>12</v>
      </c>
    </row>
    <row r="57" spans="1:7" hidden="1" x14ac:dyDescent="0.25">
      <c r="A57" s="15">
        <v>41011902</v>
      </c>
      <c r="B57" s="16" t="s">
        <v>348</v>
      </c>
      <c r="C57" s="14">
        <v>24000000000</v>
      </c>
      <c r="D57" s="14">
        <v>25411461890</v>
      </c>
      <c r="E57" s="12">
        <f t="shared" si="0"/>
        <v>1411461890</v>
      </c>
      <c r="F57" s="12">
        <f t="shared" si="1"/>
        <v>5.8810912083333333</v>
      </c>
      <c r="G57" s="7">
        <f t="shared" si="2"/>
        <v>8</v>
      </c>
    </row>
    <row r="58" spans="1:7" ht="15" hidden="1" customHeight="1" x14ac:dyDescent="0.25">
      <c r="A58" s="15">
        <v>410119020001</v>
      </c>
      <c r="B58" s="16" t="s">
        <v>349</v>
      </c>
      <c r="C58" s="14">
        <v>24000000000</v>
      </c>
      <c r="D58" s="14">
        <v>25411461890</v>
      </c>
      <c r="E58" s="12">
        <f t="shared" si="0"/>
        <v>1411461890</v>
      </c>
      <c r="F58" s="12">
        <f t="shared" si="1"/>
        <v>5.8810912083333333</v>
      </c>
      <c r="G58" s="7">
        <f t="shared" si="2"/>
        <v>12</v>
      </c>
    </row>
    <row r="59" spans="1:7" hidden="1" x14ac:dyDescent="0.25">
      <c r="A59" s="15">
        <v>41011903</v>
      </c>
      <c r="B59" s="16" t="s">
        <v>350</v>
      </c>
      <c r="C59" s="14">
        <v>370000000</v>
      </c>
      <c r="D59" s="14">
        <v>446319043</v>
      </c>
      <c r="E59" s="12">
        <f t="shared" si="0"/>
        <v>76319043</v>
      </c>
      <c r="F59" s="12">
        <f t="shared" si="1"/>
        <v>20.62676837837838</v>
      </c>
      <c r="G59" s="7">
        <f t="shared" si="2"/>
        <v>8</v>
      </c>
    </row>
    <row r="60" spans="1:7" hidden="1" x14ac:dyDescent="0.25">
      <c r="A60" s="15">
        <v>410119030001</v>
      </c>
      <c r="B60" s="16" t="s">
        <v>351</v>
      </c>
      <c r="C60" s="14">
        <v>370000000</v>
      </c>
      <c r="D60" s="14">
        <v>446319043</v>
      </c>
      <c r="E60" s="12">
        <f t="shared" si="0"/>
        <v>76319043</v>
      </c>
      <c r="F60" s="12">
        <f t="shared" si="1"/>
        <v>20.62676837837838</v>
      </c>
      <c r="G60" s="7">
        <f t="shared" si="2"/>
        <v>12</v>
      </c>
    </row>
    <row r="61" spans="1:7" hidden="1" x14ac:dyDescent="0.25">
      <c r="A61" s="15">
        <v>41011904</v>
      </c>
      <c r="B61" s="16" t="s">
        <v>352</v>
      </c>
      <c r="C61" s="14">
        <v>150000000</v>
      </c>
      <c r="D61" s="14">
        <v>164033510</v>
      </c>
      <c r="E61" s="12">
        <f t="shared" si="0"/>
        <v>14033510</v>
      </c>
      <c r="F61" s="12">
        <f t="shared" si="1"/>
        <v>9.3556733333333337</v>
      </c>
      <c r="G61" s="7">
        <f t="shared" si="2"/>
        <v>8</v>
      </c>
    </row>
    <row r="62" spans="1:7" ht="15" hidden="1" customHeight="1" x14ac:dyDescent="0.25">
      <c r="A62" s="15">
        <v>410119040001</v>
      </c>
      <c r="B62" s="16" t="s">
        <v>353</v>
      </c>
      <c r="C62" s="14">
        <v>150000000</v>
      </c>
      <c r="D62" s="14">
        <v>164033510</v>
      </c>
      <c r="E62" s="12">
        <f t="shared" si="0"/>
        <v>14033510</v>
      </c>
      <c r="F62" s="12">
        <f t="shared" si="1"/>
        <v>9.3556733333333337</v>
      </c>
      <c r="G62" s="7">
        <f t="shared" si="2"/>
        <v>12</v>
      </c>
    </row>
    <row r="63" spans="1:7" hidden="1" x14ac:dyDescent="0.25">
      <c r="A63" s="15">
        <v>41011905</v>
      </c>
      <c r="B63" s="16" t="s">
        <v>354</v>
      </c>
      <c r="C63" s="14">
        <v>100279100</v>
      </c>
      <c r="D63" s="14">
        <v>89703136</v>
      </c>
      <c r="E63" s="12">
        <f t="shared" si="0"/>
        <v>-10575964</v>
      </c>
      <c r="F63" s="12">
        <f t="shared" si="1"/>
        <v>-10.546528638569752</v>
      </c>
      <c r="G63" s="7">
        <f t="shared" si="2"/>
        <v>8</v>
      </c>
    </row>
    <row r="64" spans="1:7" ht="15" hidden="1" customHeight="1" x14ac:dyDescent="0.25">
      <c r="A64" s="15">
        <v>410119050001</v>
      </c>
      <c r="B64" s="16" t="s">
        <v>355</v>
      </c>
      <c r="C64" s="14">
        <v>53235000</v>
      </c>
      <c r="D64" s="14">
        <v>48757000</v>
      </c>
      <c r="E64" s="12">
        <f t="shared" si="0"/>
        <v>-4478000</v>
      </c>
      <c r="F64" s="12">
        <f t="shared" si="1"/>
        <v>-8.4117591809899501</v>
      </c>
      <c r="G64" s="7">
        <f t="shared" si="2"/>
        <v>12</v>
      </c>
    </row>
    <row r="65" spans="1:7" ht="15" hidden="1" customHeight="1" x14ac:dyDescent="0.25">
      <c r="A65" s="15">
        <v>410119050002</v>
      </c>
      <c r="B65" s="16" t="s">
        <v>356</v>
      </c>
      <c r="C65" s="14">
        <v>19644000</v>
      </c>
      <c r="D65" s="14">
        <v>12975000</v>
      </c>
      <c r="E65" s="12">
        <f t="shared" si="0"/>
        <v>-6669000</v>
      </c>
      <c r="F65" s="12">
        <f t="shared" si="1"/>
        <v>-33.949297495418449</v>
      </c>
      <c r="G65" s="7">
        <f t="shared" si="2"/>
        <v>12</v>
      </c>
    </row>
    <row r="66" spans="1:7" ht="15" hidden="1" customHeight="1" x14ac:dyDescent="0.25">
      <c r="A66" s="15">
        <v>410119050009</v>
      </c>
      <c r="B66" s="16" t="s">
        <v>357</v>
      </c>
      <c r="C66" s="14">
        <v>7033850</v>
      </c>
      <c r="D66" s="14">
        <v>10396636</v>
      </c>
      <c r="E66" s="12">
        <f t="shared" si="0"/>
        <v>3362786</v>
      </c>
      <c r="F66" s="12">
        <f t="shared" si="1"/>
        <v>47.808611215763769</v>
      </c>
      <c r="G66" s="7">
        <f t="shared" si="2"/>
        <v>12</v>
      </c>
    </row>
    <row r="67" spans="1:7" ht="15" hidden="1" customHeight="1" x14ac:dyDescent="0.25">
      <c r="A67" s="15">
        <v>410119050010</v>
      </c>
      <c r="B67" s="16" t="s">
        <v>358</v>
      </c>
      <c r="C67" s="14">
        <v>19166250</v>
      </c>
      <c r="D67" s="14">
        <v>16374500</v>
      </c>
      <c r="E67" s="12">
        <f t="shared" si="0"/>
        <v>-2791750</v>
      </c>
      <c r="F67" s="12">
        <f t="shared" si="1"/>
        <v>-14.565968825409248</v>
      </c>
      <c r="G67" s="7">
        <f t="shared" si="2"/>
        <v>12</v>
      </c>
    </row>
    <row r="68" spans="1:7" hidden="1" x14ac:dyDescent="0.25">
      <c r="A68" s="15">
        <v>410119050011</v>
      </c>
      <c r="B68" s="16" t="s">
        <v>359</v>
      </c>
      <c r="C68" s="14">
        <v>1200000</v>
      </c>
      <c r="D68" s="14">
        <v>1200000</v>
      </c>
      <c r="E68" s="12">
        <f t="shared" si="0"/>
        <v>0</v>
      </c>
      <c r="F68" s="12">
        <f t="shared" si="1"/>
        <v>0</v>
      </c>
      <c r="G68" s="7">
        <f t="shared" si="2"/>
        <v>12</v>
      </c>
    </row>
    <row r="69" spans="1:7" x14ac:dyDescent="0.25">
      <c r="A69" s="8">
        <v>4102</v>
      </c>
      <c r="B69" s="9" t="s">
        <v>30</v>
      </c>
      <c r="C69" s="13">
        <v>10969140000</v>
      </c>
      <c r="D69" s="13">
        <v>10925370668</v>
      </c>
      <c r="E69" s="10">
        <f t="shared" si="0"/>
        <v>-43769332</v>
      </c>
      <c r="F69" s="10">
        <f t="shared" si="1"/>
        <v>-0.39902245754908766</v>
      </c>
      <c r="G69" s="7">
        <f t="shared" si="2"/>
        <v>4</v>
      </c>
    </row>
    <row r="70" spans="1:7" x14ac:dyDescent="0.25">
      <c r="A70" s="15">
        <v>410201</v>
      </c>
      <c r="B70" s="16" t="s">
        <v>31</v>
      </c>
      <c r="C70" s="14">
        <v>6314851000</v>
      </c>
      <c r="D70" s="14">
        <v>6416484432</v>
      </c>
      <c r="E70" s="12">
        <f t="shared" si="0"/>
        <v>101633432</v>
      </c>
      <c r="F70" s="12">
        <f t="shared" si="1"/>
        <v>1.6094351553187873</v>
      </c>
      <c r="G70" s="7">
        <f t="shared" si="2"/>
        <v>6</v>
      </c>
    </row>
    <row r="71" spans="1:7" hidden="1" x14ac:dyDescent="0.25">
      <c r="A71" s="15">
        <v>41020101</v>
      </c>
      <c r="B71" s="16" t="s">
        <v>32</v>
      </c>
      <c r="C71" s="14">
        <v>70000000</v>
      </c>
      <c r="D71" s="14">
        <v>154485500</v>
      </c>
      <c r="E71" s="12">
        <f t="shared" si="0"/>
        <v>84485500</v>
      </c>
      <c r="F71" s="12">
        <f t="shared" si="1"/>
        <v>120.69357142857142</v>
      </c>
      <c r="G71" s="7">
        <f t="shared" si="2"/>
        <v>8</v>
      </c>
    </row>
    <row r="72" spans="1:7" ht="15" hidden="1" customHeight="1" x14ac:dyDescent="0.25">
      <c r="A72" s="15">
        <v>410201010006</v>
      </c>
      <c r="B72" s="16" t="s">
        <v>33</v>
      </c>
      <c r="C72" s="14">
        <v>70000000</v>
      </c>
      <c r="D72" s="14">
        <v>154485500</v>
      </c>
      <c r="E72" s="12">
        <f t="shared" si="0"/>
        <v>84485500</v>
      </c>
      <c r="F72" s="12">
        <f t="shared" si="1"/>
        <v>120.69357142857142</v>
      </c>
      <c r="G72" s="7">
        <f t="shared" si="2"/>
        <v>12</v>
      </c>
    </row>
    <row r="73" spans="1:7" ht="15" hidden="1" customHeight="1" x14ac:dyDescent="0.25">
      <c r="A73" s="15">
        <v>41020102</v>
      </c>
      <c r="B73" s="16" t="s">
        <v>34</v>
      </c>
      <c r="C73" s="14">
        <v>0</v>
      </c>
      <c r="D73" s="14">
        <v>0</v>
      </c>
      <c r="E73" s="12">
        <f t="shared" si="0"/>
        <v>0</v>
      </c>
      <c r="F73" s="12">
        <f t="shared" si="1"/>
        <v>0</v>
      </c>
      <c r="G73" s="7">
        <f t="shared" si="2"/>
        <v>8</v>
      </c>
    </row>
    <row r="74" spans="1:7" ht="15" hidden="1" customHeight="1" x14ac:dyDescent="0.25">
      <c r="A74" s="15">
        <v>410201020001</v>
      </c>
      <c r="B74" s="16" t="s">
        <v>34</v>
      </c>
      <c r="C74" s="14">
        <v>0</v>
      </c>
      <c r="D74" s="14">
        <v>0</v>
      </c>
      <c r="E74" s="12">
        <f t="shared" si="0"/>
        <v>0</v>
      </c>
      <c r="F74" s="12">
        <f t="shared" si="1"/>
        <v>0</v>
      </c>
      <c r="G74" s="7">
        <f t="shared" si="2"/>
        <v>12</v>
      </c>
    </row>
    <row r="75" spans="1:7" ht="15" hidden="1" customHeight="1" x14ac:dyDescent="0.25">
      <c r="A75" s="15">
        <v>41020103</v>
      </c>
      <c r="B75" s="16" t="s">
        <v>35</v>
      </c>
      <c r="C75" s="14">
        <v>67000000</v>
      </c>
      <c r="D75" s="14">
        <v>63650000</v>
      </c>
      <c r="E75" s="12">
        <f t="shared" si="0"/>
        <v>-3350000</v>
      </c>
      <c r="F75" s="12">
        <f t="shared" si="1"/>
        <v>-5</v>
      </c>
      <c r="G75" s="7">
        <f t="shared" si="2"/>
        <v>8</v>
      </c>
    </row>
    <row r="76" spans="1:7" ht="15" hidden="1" customHeight="1" x14ac:dyDescent="0.25">
      <c r="A76" s="15">
        <v>410201030002</v>
      </c>
      <c r="B76" s="16" t="s">
        <v>36</v>
      </c>
      <c r="C76" s="14">
        <v>67000000</v>
      </c>
      <c r="D76" s="14">
        <v>63650000</v>
      </c>
      <c r="E76" s="12">
        <f t="shared" si="0"/>
        <v>-3350000</v>
      </c>
      <c r="F76" s="12">
        <f t="shared" si="1"/>
        <v>-5</v>
      </c>
      <c r="G76" s="7">
        <f t="shared" si="2"/>
        <v>12</v>
      </c>
    </row>
    <row r="77" spans="1:7" ht="15" hidden="1" customHeight="1" x14ac:dyDescent="0.25">
      <c r="A77" s="15">
        <v>41020104</v>
      </c>
      <c r="B77" s="16" t="s">
        <v>37</v>
      </c>
      <c r="C77" s="14">
        <v>750000000</v>
      </c>
      <c r="D77" s="14">
        <v>755771000</v>
      </c>
      <c r="E77" s="12">
        <f t="shared" si="0"/>
        <v>5771000</v>
      </c>
      <c r="F77" s="12">
        <f t="shared" si="1"/>
        <v>0.76946666666666663</v>
      </c>
      <c r="G77" s="7">
        <f t="shared" si="2"/>
        <v>8</v>
      </c>
    </row>
    <row r="78" spans="1:7" ht="15" hidden="1" customHeight="1" x14ac:dyDescent="0.25">
      <c r="A78" s="15">
        <v>410201040001</v>
      </c>
      <c r="B78" s="16" t="s">
        <v>38</v>
      </c>
      <c r="C78" s="14">
        <v>750000000</v>
      </c>
      <c r="D78" s="14">
        <v>755771000</v>
      </c>
      <c r="E78" s="12">
        <f t="shared" ref="E78:E141" si="3">D78-C78</f>
        <v>5771000</v>
      </c>
      <c r="F78" s="12">
        <f t="shared" ref="F78:F141" si="4">IFERROR(E78/C78*100,0)</f>
        <v>0.76946666666666663</v>
      </c>
      <c r="G78" s="7">
        <f t="shared" ref="G78:G141" si="5">LEN(A78)</f>
        <v>12</v>
      </c>
    </row>
    <row r="79" spans="1:7" hidden="1" x14ac:dyDescent="0.25">
      <c r="A79" s="15">
        <v>41020105</v>
      </c>
      <c r="B79" s="16" t="s">
        <v>39</v>
      </c>
      <c r="C79" s="14">
        <v>3475051000</v>
      </c>
      <c r="D79" s="14">
        <v>3566834932</v>
      </c>
      <c r="E79" s="12">
        <f t="shared" si="3"/>
        <v>91783932</v>
      </c>
      <c r="F79" s="12">
        <f t="shared" si="4"/>
        <v>2.6412254669068167</v>
      </c>
      <c r="G79" s="7">
        <f t="shared" si="5"/>
        <v>8</v>
      </c>
    </row>
    <row r="80" spans="1:7" hidden="1" x14ac:dyDescent="0.25">
      <c r="A80" s="15">
        <v>410201050001</v>
      </c>
      <c r="B80" s="16" t="s">
        <v>360</v>
      </c>
      <c r="C80" s="14">
        <v>239343000</v>
      </c>
      <c r="D80" s="14">
        <v>270974500</v>
      </c>
      <c r="E80" s="12">
        <f t="shared" si="3"/>
        <v>31631500</v>
      </c>
      <c r="F80" s="12">
        <f t="shared" si="4"/>
        <v>13.21597038559724</v>
      </c>
      <c r="G80" s="7">
        <f t="shared" si="5"/>
        <v>12</v>
      </c>
    </row>
    <row r="81" spans="1:7" hidden="1" x14ac:dyDescent="0.25">
      <c r="A81" s="15">
        <v>410201050002</v>
      </c>
      <c r="B81" s="16" t="s">
        <v>40</v>
      </c>
      <c r="C81" s="14">
        <v>2051735000</v>
      </c>
      <c r="D81" s="14">
        <v>2047970500</v>
      </c>
      <c r="E81" s="12">
        <f t="shared" si="3"/>
        <v>-3764500</v>
      </c>
      <c r="F81" s="12">
        <f t="shared" si="4"/>
        <v>-0.18347886057409948</v>
      </c>
      <c r="G81" s="7">
        <f t="shared" si="5"/>
        <v>12</v>
      </c>
    </row>
    <row r="82" spans="1:7" hidden="1" x14ac:dyDescent="0.25">
      <c r="A82" s="15">
        <v>410201050003</v>
      </c>
      <c r="B82" s="16" t="s">
        <v>41</v>
      </c>
      <c r="C82" s="14">
        <v>1183973000</v>
      </c>
      <c r="D82" s="14">
        <v>1247889932</v>
      </c>
      <c r="E82" s="12">
        <f t="shared" si="3"/>
        <v>63916932</v>
      </c>
      <c r="F82" s="12">
        <f t="shared" si="4"/>
        <v>5.3985126350009667</v>
      </c>
      <c r="G82" s="7">
        <f t="shared" si="5"/>
        <v>12</v>
      </c>
    </row>
    <row r="83" spans="1:7" ht="15" hidden="1" customHeight="1" x14ac:dyDescent="0.25">
      <c r="A83" s="15">
        <v>41020106</v>
      </c>
      <c r="B83" s="16" t="s">
        <v>42</v>
      </c>
      <c r="C83" s="14">
        <v>0</v>
      </c>
      <c r="D83" s="14">
        <v>0</v>
      </c>
      <c r="E83" s="12">
        <f t="shared" si="3"/>
        <v>0</v>
      </c>
      <c r="F83" s="12">
        <f t="shared" si="4"/>
        <v>0</v>
      </c>
      <c r="G83" s="7">
        <f t="shared" si="5"/>
        <v>8</v>
      </c>
    </row>
    <row r="84" spans="1:7" ht="15" hidden="1" customHeight="1" x14ac:dyDescent="0.25">
      <c r="A84" s="15">
        <v>410201060001</v>
      </c>
      <c r="B84" s="16" t="s">
        <v>42</v>
      </c>
      <c r="C84" s="14">
        <v>0</v>
      </c>
      <c r="D84" s="14">
        <v>0</v>
      </c>
      <c r="E84" s="12">
        <f t="shared" si="3"/>
        <v>0</v>
      </c>
      <c r="F84" s="12">
        <f t="shared" si="4"/>
        <v>0</v>
      </c>
      <c r="G84" s="7">
        <f t="shared" si="5"/>
        <v>12</v>
      </c>
    </row>
    <row r="85" spans="1:7" ht="15" hidden="1" customHeight="1" x14ac:dyDescent="0.25">
      <c r="A85" s="15">
        <v>41020109</v>
      </c>
      <c r="B85" s="16" t="s">
        <v>361</v>
      </c>
      <c r="C85" s="14">
        <v>15000000</v>
      </c>
      <c r="D85" s="14">
        <v>26102000</v>
      </c>
      <c r="E85" s="12">
        <f t="shared" si="3"/>
        <v>11102000</v>
      </c>
      <c r="F85" s="12">
        <f t="shared" si="4"/>
        <v>74.013333333333335</v>
      </c>
      <c r="G85" s="7">
        <f t="shared" si="5"/>
        <v>8</v>
      </c>
    </row>
    <row r="86" spans="1:7" ht="15" hidden="1" customHeight="1" x14ac:dyDescent="0.25">
      <c r="A86" s="15">
        <v>410201090001</v>
      </c>
      <c r="B86" s="16" t="s">
        <v>361</v>
      </c>
      <c r="C86" s="14">
        <v>15000000</v>
      </c>
      <c r="D86" s="14">
        <v>26102000</v>
      </c>
      <c r="E86" s="12">
        <f t="shared" si="3"/>
        <v>11102000</v>
      </c>
      <c r="F86" s="12">
        <f t="shared" si="4"/>
        <v>74.013333333333335</v>
      </c>
      <c r="G86" s="7">
        <f t="shared" si="5"/>
        <v>12</v>
      </c>
    </row>
    <row r="87" spans="1:7" hidden="1" x14ac:dyDescent="0.25">
      <c r="A87" s="15">
        <v>41020114</v>
      </c>
      <c r="B87" s="16" t="s">
        <v>362</v>
      </c>
      <c r="C87" s="14">
        <v>1937800000</v>
      </c>
      <c r="D87" s="14">
        <v>1849641000</v>
      </c>
      <c r="E87" s="12">
        <f t="shared" si="3"/>
        <v>-88159000</v>
      </c>
      <c r="F87" s="12">
        <f t="shared" si="4"/>
        <v>-4.5494375064506141</v>
      </c>
      <c r="G87" s="7">
        <f t="shared" si="5"/>
        <v>8</v>
      </c>
    </row>
    <row r="88" spans="1:7" hidden="1" x14ac:dyDescent="0.25">
      <c r="A88" s="15">
        <v>410201140001</v>
      </c>
      <c r="B88" s="16" t="s">
        <v>363</v>
      </c>
      <c r="C88" s="14">
        <v>1375000000</v>
      </c>
      <c r="D88" s="14">
        <v>1286841000</v>
      </c>
      <c r="E88" s="12">
        <f t="shared" si="3"/>
        <v>-88159000</v>
      </c>
      <c r="F88" s="12">
        <f t="shared" si="4"/>
        <v>-6.4115636363636357</v>
      </c>
      <c r="G88" s="7">
        <f t="shared" si="5"/>
        <v>12</v>
      </c>
    </row>
    <row r="89" spans="1:7" ht="15" hidden="1" customHeight="1" x14ac:dyDescent="0.25">
      <c r="A89" s="15">
        <v>410201140002</v>
      </c>
      <c r="B89" s="16" t="s">
        <v>361</v>
      </c>
      <c r="C89" s="14">
        <v>562800000</v>
      </c>
      <c r="D89" s="14">
        <v>562800000</v>
      </c>
      <c r="E89" s="12">
        <f t="shared" si="3"/>
        <v>0</v>
      </c>
      <c r="F89" s="12">
        <f t="shared" si="4"/>
        <v>0</v>
      </c>
      <c r="G89" s="7">
        <f t="shared" si="5"/>
        <v>12</v>
      </c>
    </row>
    <row r="90" spans="1:7" x14ac:dyDescent="0.25">
      <c r="A90" s="15">
        <v>410202</v>
      </c>
      <c r="B90" s="16" t="s">
        <v>43</v>
      </c>
      <c r="C90" s="14">
        <v>2954289000</v>
      </c>
      <c r="D90" s="14">
        <v>2596430350</v>
      </c>
      <c r="E90" s="12">
        <f t="shared" si="3"/>
        <v>-357858650</v>
      </c>
      <c r="F90" s="12">
        <f t="shared" si="4"/>
        <v>-12.113190347999129</v>
      </c>
      <c r="G90" s="7">
        <f t="shared" si="5"/>
        <v>6</v>
      </c>
    </row>
    <row r="91" spans="1:7" ht="15" hidden="1" customHeight="1" x14ac:dyDescent="0.25">
      <c r="A91" s="15">
        <v>41020201</v>
      </c>
      <c r="B91" s="16" t="s">
        <v>44</v>
      </c>
      <c r="C91" s="14">
        <v>0</v>
      </c>
      <c r="D91" s="14">
        <v>0</v>
      </c>
      <c r="E91" s="12">
        <f t="shared" si="3"/>
        <v>0</v>
      </c>
      <c r="F91" s="12">
        <f t="shared" si="4"/>
        <v>0</v>
      </c>
      <c r="G91" s="7">
        <f t="shared" si="5"/>
        <v>8</v>
      </c>
    </row>
    <row r="92" spans="1:7" hidden="1" x14ac:dyDescent="0.25">
      <c r="A92" s="15">
        <v>410202010002</v>
      </c>
      <c r="B92" s="16" t="s">
        <v>45</v>
      </c>
      <c r="C92" s="14">
        <v>0</v>
      </c>
      <c r="D92" s="14">
        <v>0</v>
      </c>
      <c r="E92" s="12">
        <f t="shared" si="3"/>
        <v>0</v>
      </c>
      <c r="F92" s="12">
        <f t="shared" si="4"/>
        <v>0</v>
      </c>
      <c r="G92" s="7">
        <f t="shared" si="5"/>
        <v>12</v>
      </c>
    </row>
    <row r="93" spans="1:7" hidden="1" x14ac:dyDescent="0.25">
      <c r="A93" s="15">
        <v>410202010003</v>
      </c>
      <c r="B93" s="16" t="s">
        <v>46</v>
      </c>
      <c r="C93" s="14">
        <v>0</v>
      </c>
      <c r="D93" s="14">
        <v>0</v>
      </c>
      <c r="E93" s="12">
        <f t="shared" si="3"/>
        <v>0</v>
      </c>
      <c r="F93" s="12">
        <f t="shared" si="4"/>
        <v>0</v>
      </c>
      <c r="G93" s="7">
        <f t="shared" si="5"/>
        <v>12</v>
      </c>
    </row>
    <row r="94" spans="1:7" hidden="1" x14ac:dyDescent="0.25">
      <c r="A94" s="15">
        <v>410202010005</v>
      </c>
      <c r="B94" s="16" t="s">
        <v>47</v>
      </c>
      <c r="C94" s="14">
        <v>0</v>
      </c>
      <c r="D94" s="14">
        <v>0</v>
      </c>
      <c r="E94" s="12">
        <f t="shared" si="3"/>
        <v>0</v>
      </c>
      <c r="F94" s="12">
        <f t="shared" si="4"/>
        <v>0</v>
      </c>
      <c r="G94" s="7">
        <f t="shared" si="5"/>
        <v>12</v>
      </c>
    </row>
    <row r="95" spans="1:7" hidden="1" x14ac:dyDescent="0.25">
      <c r="A95" s="15">
        <v>410202010007</v>
      </c>
      <c r="B95" s="16" t="s">
        <v>48</v>
      </c>
      <c r="C95" s="14">
        <v>0</v>
      </c>
      <c r="D95" s="14">
        <v>0</v>
      </c>
      <c r="E95" s="12">
        <f t="shared" si="3"/>
        <v>0</v>
      </c>
      <c r="F95" s="12">
        <f t="shared" si="4"/>
        <v>0</v>
      </c>
      <c r="G95" s="7">
        <f t="shared" si="5"/>
        <v>12</v>
      </c>
    </row>
    <row r="96" spans="1:7" ht="15" hidden="1" customHeight="1" x14ac:dyDescent="0.25">
      <c r="A96" s="15">
        <v>41020202</v>
      </c>
      <c r="B96" s="16" t="s">
        <v>49</v>
      </c>
      <c r="C96" s="14">
        <v>0</v>
      </c>
      <c r="D96" s="14">
        <v>0</v>
      </c>
      <c r="E96" s="12">
        <f t="shared" si="3"/>
        <v>0</v>
      </c>
      <c r="F96" s="12">
        <f t="shared" si="4"/>
        <v>0</v>
      </c>
      <c r="G96" s="7">
        <f t="shared" si="5"/>
        <v>8</v>
      </c>
    </row>
    <row r="97" spans="1:7" ht="15" hidden="1" customHeight="1" x14ac:dyDescent="0.25">
      <c r="A97" s="15">
        <v>410202020002</v>
      </c>
      <c r="B97" s="16" t="s">
        <v>50</v>
      </c>
      <c r="C97" s="14">
        <v>0</v>
      </c>
      <c r="D97" s="14">
        <v>0</v>
      </c>
      <c r="E97" s="12">
        <f t="shared" si="3"/>
        <v>0</v>
      </c>
      <c r="F97" s="12">
        <f t="shared" si="4"/>
        <v>0</v>
      </c>
      <c r="G97" s="7">
        <f t="shared" si="5"/>
        <v>12</v>
      </c>
    </row>
    <row r="98" spans="1:7" hidden="1" x14ac:dyDescent="0.25">
      <c r="A98" s="15">
        <v>41020204</v>
      </c>
      <c r="B98" s="16" t="s">
        <v>51</v>
      </c>
      <c r="C98" s="14">
        <v>0</v>
      </c>
      <c r="D98" s="14">
        <v>0</v>
      </c>
      <c r="E98" s="12">
        <f t="shared" si="3"/>
        <v>0</v>
      </c>
      <c r="F98" s="12">
        <f t="shared" si="4"/>
        <v>0</v>
      </c>
      <c r="G98" s="7">
        <f t="shared" si="5"/>
        <v>8</v>
      </c>
    </row>
    <row r="99" spans="1:7" ht="15" hidden="1" customHeight="1" x14ac:dyDescent="0.25">
      <c r="A99" s="15">
        <v>410202040003</v>
      </c>
      <c r="B99" s="16" t="s">
        <v>52</v>
      </c>
      <c r="C99" s="14">
        <v>0</v>
      </c>
      <c r="D99" s="14">
        <v>0</v>
      </c>
      <c r="E99" s="12">
        <f t="shared" si="3"/>
        <v>0</v>
      </c>
      <c r="F99" s="12">
        <f t="shared" si="4"/>
        <v>0</v>
      </c>
      <c r="G99" s="7">
        <f t="shared" si="5"/>
        <v>12</v>
      </c>
    </row>
    <row r="100" spans="1:7" hidden="1" x14ac:dyDescent="0.25">
      <c r="A100" s="15">
        <v>41020205</v>
      </c>
      <c r="B100" s="16" t="s">
        <v>53</v>
      </c>
      <c r="C100" s="14">
        <v>0</v>
      </c>
      <c r="D100" s="14">
        <v>0</v>
      </c>
      <c r="E100" s="12">
        <f t="shared" si="3"/>
        <v>0</v>
      </c>
      <c r="F100" s="12">
        <f t="shared" si="4"/>
        <v>0</v>
      </c>
      <c r="G100" s="7">
        <f t="shared" si="5"/>
        <v>8</v>
      </c>
    </row>
    <row r="101" spans="1:7" ht="15" hidden="1" customHeight="1" x14ac:dyDescent="0.25">
      <c r="A101" s="15">
        <v>410202050001</v>
      </c>
      <c r="B101" s="16" t="s">
        <v>54</v>
      </c>
      <c r="C101" s="14">
        <v>0</v>
      </c>
      <c r="D101" s="14">
        <v>0</v>
      </c>
      <c r="E101" s="12">
        <f t="shared" si="3"/>
        <v>0</v>
      </c>
      <c r="F101" s="12">
        <f t="shared" si="4"/>
        <v>0</v>
      </c>
      <c r="G101" s="7">
        <f t="shared" si="5"/>
        <v>12</v>
      </c>
    </row>
    <row r="102" spans="1:7" ht="15" hidden="1" customHeight="1" x14ac:dyDescent="0.25">
      <c r="A102" s="15">
        <v>41020206</v>
      </c>
      <c r="B102" s="16" t="s">
        <v>364</v>
      </c>
      <c r="C102" s="14">
        <v>7000000</v>
      </c>
      <c r="D102" s="14">
        <v>12850000</v>
      </c>
      <c r="E102" s="12">
        <f t="shared" si="3"/>
        <v>5850000</v>
      </c>
      <c r="F102" s="12">
        <f t="shared" si="4"/>
        <v>83.571428571428569</v>
      </c>
      <c r="G102" s="7">
        <f t="shared" si="5"/>
        <v>8</v>
      </c>
    </row>
    <row r="103" spans="1:7" ht="15" hidden="1" customHeight="1" x14ac:dyDescent="0.25">
      <c r="A103" s="15">
        <v>410202060001</v>
      </c>
      <c r="B103" s="16" t="s">
        <v>365</v>
      </c>
      <c r="C103" s="14">
        <v>7000000</v>
      </c>
      <c r="D103" s="14">
        <v>12850000</v>
      </c>
      <c r="E103" s="12">
        <f t="shared" si="3"/>
        <v>5850000</v>
      </c>
      <c r="F103" s="12">
        <f t="shared" si="4"/>
        <v>83.571428571428569</v>
      </c>
      <c r="G103" s="7">
        <f t="shared" si="5"/>
        <v>12</v>
      </c>
    </row>
    <row r="104" spans="1:7" hidden="1" x14ac:dyDescent="0.25">
      <c r="A104" s="15">
        <v>41020207</v>
      </c>
      <c r="B104" s="16" t="s">
        <v>55</v>
      </c>
      <c r="C104" s="14">
        <v>0</v>
      </c>
      <c r="D104" s="14">
        <v>0</v>
      </c>
      <c r="E104" s="12">
        <f t="shared" si="3"/>
        <v>0</v>
      </c>
      <c r="F104" s="12">
        <f t="shared" si="4"/>
        <v>0</v>
      </c>
      <c r="G104" s="7">
        <f t="shared" si="5"/>
        <v>8</v>
      </c>
    </row>
    <row r="105" spans="1:7" ht="15" hidden="1" customHeight="1" x14ac:dyDescent="0.25">
      <c r="A105" s="15">
        <v>410202070001</v>
      </c>
      <c r="B105" s="16" t="s">
        <v>56</v>
      </c>
      <c r="C105" s="14">
        <v>0</v>
      </c>
      <c r="D105" s="14">
        <v>0</v>
      </c>
      <c r="E105" s="12">
        <f t="shared" si="3"/>
        <v>0</v>
      </c>
      <c r="F105" s="12">
        <f t="shared" si="4"/>
        <v>0</v>
      </c>
      <c r="G105" s="7">
        <f t="shared" si="5"/>
        <v>12</v>
      </c>
    </row>
    <row r="106" spans="1:7" ht="15" hidden="1" customHeight="1" x14ac:dyDescent="0.25">
      <c r="A106" s="15">
        <v>41020211</v>
      </c>
      <c r="B106" s="16" t="s">
        <v>57</v>
      </c>
      <c r="C106" s="14">
        <v>0</v>
      </c>
      <c r="D106" s="14">
        <v>0</v>
      </c>
      <c r="E106" s="12">
        <f t="shared" si="3"/>
        <v>0</v>
      </c>
      <c r="F106" s="12">
        <f t="shared" si="4"/>
        <v>0</v>
      </c>
      <c r="G106" s="7">
        <f t="shared" si="5"/>
        <v>8</v>
      </c>
    </row>
    <row r="107" spans="1:7" ht="15" hidden="1" customHeight="1" x14ac:dyDescent="0.25">
      <c r="A107" s="15">
        <v>410202110003</v>
      </c>
      <c r="B107" s="16" t="s">
        <v>58</v>
      </c>
      <c r="C107" s="14">
        <v>0</v>
      </c>
      <c r="D107" s="14">
        <v>0</v>
      </c>
      <c r="E107" s="12">
        <f t="shared" si="3"/>
        <v>0</v>
      </c>
      <c r="F107" s="12">
        <f t="shared" si="4"/>
        <v>0</v>
      </c>
      <c r="G107" s="7">
        <f t="shared" si="5"/>
        <v>12</v>
      </c>
    </row>
    <row r="108" spans="1:7" ht="15" hidden="1" customHeight="1" x14ac:dyDescent="0.25">
      <c r="A108" s="15">
        <v>41020212</v>
      </c>
      <c r="B108" s="16" t="s">
        <v>366</v>
      </c>
      <c r="C108" s="14">
        <v>413180000</v>
      </c>
      <c r="D108" s="14">
        <v>226039050</v>
      </c>
      <c r="E108" s="12">
        <f t="shared" si="3"/>
        <v>-187140950</v>
      </c>
      <c r="F108" s="12">
        <f t="shared" si="4"/>
        <v>-45.292838472336513</v>
      </c>
      <c r="G108" s="7">
        <f t="shared" si="5"/>
        <v>8</v>
      </c>
    </row>
    <row r="109" spans="1:7" ht="15" hidden="1" customHeight="1" x14ac:dyDescent="0.25">
      <c r="A109" s="15">
        <v>410202120001</v>
      </c>
      <c r="B109" s="16" t="s">
        <v>366</v>
      </c>
      <c r="C109" s="14">
        <v>413180000</v>
      </c>
      <c r="D109" s="14">
        <v>226039050</v>
      </c>
      <c r="E109" s="12">
        <f t="shared" si="3"/>
        <v>-187140950</v>
      </c>
      <c r="F109" s="12">
        <f t="shared" si="4"/>
        <v>-45.292838472336513</v>
      </c>
      <c r="G109" s="7">
        <f t="shared" si="5"/>
        <v>12</v>
      </c>
    </row>
    <row r="110" spans="1:7" ht="15" hidden="1" customHeight="1" x14ac:dyDescent="0.25">
      <c r="A110" s="15">
        <v>41020214</v>
      </c>
      <c r="B110" s="16" t="s">
        <v>367</v>
      </c>
      <c r="C110" s="14">
        <v>407542000</v>
      </c>
      <c r="D110" s="14">
        <v>351683500</v>
      </c>
      <c r="E110" s="12">
        <f t="shared" si="3"/>
        <v>-55858500</v>
      </c>
      <c r="F110" s="12">
        <f t="shared" si="4"/>
        <v>-13.706194698951274</v>
      </c>
      <c r="G110" s="7">
        <f t="shared" si="5"/>
        <v>8</v>
      </c>
    </row>
    <row r="111" spans="1:7" ht="15" hidden="1" customHeight="1" x14ac:dyDescent="0.25">
      <c r="A111" s="15">
        <v>410202140001</v>
      </c>
      <c r="B111" s="16" t="s">
        <v>367</v>
      </c>
      <c r="C111" s="14">
        <v>407542000</v>
      </c>
      <c r="D111" s="14">
        <v>351683500</v>
      </c>
      <c r="E111" s="12">
        <f t="shared" si="3"/>
        <v>-55858500</v>
      </c>
      <c r="F111" s="12">
        <f t="shared" si="4"/>
        <v>-13.706194698951274</v>
      </c>
      <c r="G111" s="7">
        <f t="shared" si="5"/>
        <v>12</v>
      </c>
    </row>
    <row r="112" spans="1:7" ht="15" hidden="1" customHeight="1" x14ac:dyDescent="0.25">
      <c r="A112" s="15">
        <v>41020215</v>
      </c>
      <c r="B112" s="16" t="s">
        <v>368</v>
      </c>
      <c r="C112" s="14">
        <v>75000000</v>
      </c>
      <c r="D112" s="14">
        <v>76352500</v>
      </c>
      <c r="E112" s="12">
        <f t="shared" si="3"/>
        <v>1352500</v>
      </c>
      <c r="F112" s="12">
        <f t="shared" si="4"/>
        <v>1.8033333333333332</v>
      </c>
      <c r="G112" s="7">
        <f t="shared" si="5"/>
        <v>8</v>
      </c>
    </row>
    <row r="113" spans="1:7" ht="15" hidden="1" customHeight="1" x14ac:dyDescent="0.25">
      <c r="A113" s="15">
        <v>410202150001</v>
      </c>
      <c r="B113" s="16" t="s">
        <v>368</v>
      </c>
      <c r="C113" s="14">
        <v>75000000</v>
      </c>
      <c r="D113" s="14">
        <v>76352500</v>
      </c>
      <c r="E113" s="12">
        <f t="shared" si="3"/>
        <v>1352500</v>
      </c>
      <c r="F113" s="12">
        <f t="shared" si="4"/>
        <v>1.8033333333333332</v>
      </c>
      <c r="G113" s="7">
        <f t="shared" si="5"/>
        <v>12</v>
      </c>
    </row>
    <row r="114" spans="1:7" ht="15" hidden="1" customHeight="1" x14ac:dyDescent="0.25">
      <c r="A114" s="15">
        <v>41020217</v>
      </c>
      <c r="B114" s="16" t="s">
        <v>369</v>
      </c>
      <c r="C114" s="14">
        <v>148500000</v>
      </c>
      <c r="D114" s="14">
        <v>212488500</v>
      </c>
      <c r="E114" s="12">
        <f t="shared" si="3"/>
        <v>63988500</v>
      </c>
      <c r="F114" s="12">
        <f t="shared" si="4"/>
        <v>43.089898989898991</v>
      </c>
      <c r="G114" s="7">
        <f t="shared" si="5"/>
        <v>8</v>
      </c>
    </row>
    <row r="115" spans="1:7" ht="15" hidden="1" customHeight="1" x14ac:dyDescent="0.25">
      <c r="A115" s="15">
        <v>410202170001</v>
      </c>
      <c r="B115" s="16" t="s">
        <v>369</v>
      </c>
      <c r="C115" s="14">
        <v>148500000</v>
      </c>
      <c r="D115" s="14">
        <v>212488500</v>
      </c>
      <c r="E115" s="12">
        <f t="shared" si="3"/>
        <v>63988500</v>
      </c>
      <c r="F115" s="12">
        <f t="shared" si="4"/>
        <v>43.089898989898991</v>
      </c>
      <c r="G115" s="7">
        <f t="shared" si="5"/>
        <v>12</v>
      </c>
    </row>
    <row r="116" spans="1:7" ht="15" hidden="1" customHeight="1" x14ac:dyDescent="0.25">
      <c r="A116" s="15">
        <v>41020219</v>
      </c>
      <c r="B116" s="16" t="s">
        <v>370</v>
      </c>
      <c r="C116" s="14">
        <v>155000000</v>
      </c>
      <c r="D116" s="14">
        <v>82007500</v>
      </c>
      <c r="E116" s="12">
        <f t="shared" si="3"/>
        <v>-72992500</v>
      </c>
      <c r="F116" s="12">
        <f t="shared" si="4"/>
        <v>-47.091935483870969</v>
      </c>
      <c r="G116" s="7">
        <f t="shared" si="5"/>
        <v>8</v>
      </c>
    </row>
    <row r="117" spans="1:7" ht="15" hidden="1" customHeight="1" x14ac:dyDescent="0.25">
      <c r="A117" s="15">
        <v>410202190001</v>
      </c>
      <c r="B117" s="16" t="s">
        <v>370</v>
      </c>
      <c r="C117" s="14">
        <v>155000000</v>
      </c>
      <c r="D117" s="14">
        <v>82007500</v>
      </c>
      <c r="E117" s="12">
        <f t="shared" si="3"/>
        <v>-72992500</v>
      </c>
      <c r="F117" s="12">
        <f t="shared" si="4"/>
        <v>-47.091935483870969</v>
      </c>
      <c r="G117" s="7">
        <f t="shared" si="5"/>
        <v>12</v>
      </c>
    </row>
    <row r="118" spans="1:7" ht="15" hidden="1" customHeight="1" x14ac:dyDescent="0.25">
      <c r="A118" s="15">
        <v>41020220</v>
      </c>
      <c r="B118" s="16" t="s">
        <v>371</v>
      </c>
      <c r="C118" s="14">
        <v>1748067000</v>
      </c>
      <c r="D118" s="14">
        <v>1635009300</v>
      </c>
      <c r="E118" s="12">
        <f t="shared" si="3"/>
        <v>-113057700</v>
      </c>
      <c r="F118" s="12">
        <f t="shared" si="4"/>
        <v>-6.4675839083971036</v>
      </c>
      <c r="G118" s="7">
        <f t="shared" si="5"/>
        <v>8</v>
      </c>
    </row>
    <row r="119" spans="1:7" ht="15" hidden="1" customHeight="1" x14ac:dyDescent="0.25">
      <c r="A119" s="15">
        <v>410202200001</v>
      </c>
      <c r="B119" s="16" t="s">
        <v>371</v>
      </c>
      <c r="C119" s="14">
        <v>1748067000</v>
      </c>
      <c r="D119" s="14">
        <v>1635009300</v>
      </c>
      <c r="E119" s="12">
        <f t="shared" si="3"/>
        <v>-113057700</v>
      </c>
      <c r="F119" s="12">
        <f t="shared" si="4"/>
        <v>-6.4675839083971036</v>
      </c>
      <c r="G119" s="7">
        <f t="shared" si="5"/>
        <v>12</v>
      </c>
    </row>
    <row r="120" spans="1:7" x14ac:dyDescent="0.25">
      <c r="A120" s="15">
        <v>410203</v>
      </c>
      <c r="B120" s="16" t="s">
        <v>59</v>
      </c>
      <c r="C120" s="14">
        <v>1700000000</v>
      </c>
      <c r="D120" s="14">
        <v>1912455886</v>
      </c>
      <c r="E120" s="12">
        <f t="shared" si="3"/>
        <v>212455886</v>
      </c>
      <c r="F120" s="12">
        <f t="shared" si="4"/>
        <v>12.49740505882353</v>
      </c>
      <c r="G120" s="7">
        <f t="shared" si="5"/>
        <v>6</v>
      </c>
    </row>
    <row r="121" spans="1:7" ht="15" hidden="1" customHeight="1" x14ac:dyDescent="0.25">
      <c r="A121" s="15">
        <v>41020303</v>
      </c>
      <c r="B121" s="16" t="s">
        <v>60</v>
      </c>
      <c r="C121" s="14">
        <v>0</v>
      </c>
      <c r="D121" s="14">
        <v>0</v>
      </c>
      <c r="E121" s="12">
        <f t="shared" si="3"/>
        <v>0</v>
      </c>
      <c r="F121" s="12">
        <f t="shared" si="4"/>
        <v>0</v>
      </c>
      <c r="G121" s="7">
        <f t="shared" si="5"/>
        <v>8</v>
      </c>
    </row>
    <row r="122" spans="1:7" ht="15" hidden="1" customHeight="1" x14ac:dyDescent="0.25">
      <c r="A122" s="15">
        <v>410203030001</v>
      </c>
      <c r="B122" s="16" t="s">
        <v>60</v>
      </c>
      <c r="C122" s="14">
        <v>0</v>
      </c>
      <c r="D122" s="14">
        <v>0</v>
      </c>
      <c r="E122" s="12">
        <f t="shared" si="3"/>
        <v>0</v>
      </c>
      <c r="F122" s="12">
        <f t="shared" si="4"/>
        <v>0</v>
      </c>
      <c r="G122" s="7">
        <f t="shared" si="5"/>
        <v>12</v>
      </c>
    </row>
    <row r="123" spans="1:7" ht="15" hidden="1" customHeight="1" x14ac:dyDescent="0.25">
      <c r="A123" s="15">
        <v>41020307</v>
      </c>
      <c r="B123" s="16" t="s">
        <v>61</v>
      </c>
      <c r="C123" s="14">
        <v>1400000000</v>
      </c>
      <c r="D123" s="14">
        <v>1591060834</v>
      </c>
      <c r="E123" s="12">
        <f t="shared" si="3"/>
        <v>191060834</v>
      </c>
      <c r="F123" s="12">
        <f t="shared" si="4"/>
        <v>13.647202428571429</v>
      </c>
      <c r="G123" s="7">
        <f t="shared" si="5"/>
        <v>8</v>
      </c>
    </row>
    <row r="124" spans="1:7" ht="15" hidden="1" customHeight="1" x14ac:dyDescent="0.25">
      <c r="A124" s="15">
        <v>410203070001</v>
      </c>
      <c r="B124" s="16" t="s">
        <v>61</v>
      </c>
      <c r="C124" s="14">
        <v>1400000000</v>
      </c>
      <c r="D124" s="14">
        <v>1591060834</v>
      </c>
      <c r="E124" s="12">
        <f t="shared" si="3"/>
        <v>191060834</v>
      </c>
      <c r="F124" s="12">
        <f t="shared" si="4"/>
        <v>13.647202428571429</v>
      </c>
      <c r="G124" s="7">
        <f t="shared" si="5"/>
        <v>12</v>
      </c>
    </row>
    <row r="125" spans="1:7" ht="15" hidden="1" customHeight="1" x14ac:dyDescent="0.25">
      <c r="A125" s="15">
        <v>41020308</v>
      </c>
      <c r="B125" s="16" t="s">
        <v>62</v>
      </c>
      <c r="C125" s="14">
        <v>300000000</v>
      </c>
      <c r="D125" s="14">
        <v>321395052</v>
      </c>
      <c r="E125" s="12">
        <f t="shared" si="3"/>
        <v>21395052</v>
      </c>
      <c r="F125" s="12">
        <f t="shared" si="4"/>
        <v>7.1316840000000008</v>
      </c>
      <c r="G125" s="7">
        <f t="shared" si="5"/>
        <v>8</v>
      </c>
    </row>
    <row r="126" spans="1:7" ht="15" hidden="1" customHeight="1" x14ac:dyDescent="0.25">
      <c r="A126" s="15">
        <v>410203080001</v>
      </c>
      <c r="B126" s="16" t="s">
        <v>62</v>
      </c>
      <c r="C126" s="14">
        <v>300000000</v>
      </c>
      <c r="D126" s="14">
        <v>321395052</v>
      </c>
      <c r="E126" s="12">
        <f t="shared" si="3"/>
        <v>21395052</v>
      </c>
      <c r="F126" s="12">
        <f t="shared" si="4"/>
        <v>7.1316840000000008</v>
      </c>
      <c r="G126" s="7">
        <f t="shared" si="5"/>
        <v>12</v>
      </c>
    </row>
    <row r="127" spans="1:7" ht="15" customHeight="1" x14ac:dyDescent="0.25">
      <c r="A127" s="8">
        <v>4103</v>
      </c>
      <c r="B127" s="9" t="s">
        <v>63</v>
      </c>
      <c r="C127" s="13">
        <v>22645578254</v>
      </c>
      <c r="D127" s="13">
        <v>22645578254</v>
      </c>
      <c r="E127" s="10">
        <f t="shared" si="3"/>
        <v>0</v>
      </c>
      <c r="F127" s="10">
        <f t="shared" si="4"/>
        <v>0</v>
      </c>
      <c r="G127" s="7">
        <f t="shared" si="5"/>
        <v>4</v>
      </c>
    </row>
    <row r="128" spans="1:7" ht="15" customHeight="1" x14ac:dyDescent="0.25">
      <c r="A128" s="15">
        <v>410302</v>
      </c>
      <c r="B128" s="16" t="s">
        <v>64</v>
      </c>
      <c r="C128" s="14">
        <v>22645578254</v>
      </c>
      <c r="D128" s="14">
        <v>22645578254</v>
      </c>
      <c r="E128" s="12">
        <f t="shared" si="3"/>
        <v>0</v>
      </c>
      <c r="F128" s="12">
        <f t="shared" si="4"/>
        <v>0</v>
      </c>
      <c r="G128" s="7">
        <f t="shared" si="5"/>
        <v>6</v>
      </c>
    </row>
    <row r="129" spans="1:7" ht="15" hidden="1" customHeight="1" x14ac:dyDescent="0.25">
      <c r="A129" s="15">
        <v>41030201</v>
      </c>
      <c r="B129" s="16" t="s">
        <v>65</v>
      </c>
      <c r="C129" s="14">
        <v>17288144970</v>
      </c>
      <c r="D129" s="14">
        <v>17288144970</v>
      </c>
      <c r="E129" s="12">
        <f t="shared" si="3"/>
        <v>0</v>
      </c>
      <c r="F129" s="12">
        <f t="shared" si="4"/>
        <v>0</v>
      </c>
      <c r="G129" s="7">
        <f t="shared" si="5"/>
        <v>8</v>
      </c>
    </row>
    <row r="130" spans="1:7" ht="15" hidden="1" customHeight="1" x14ac:dyDescent="0.25">
      <c r="A130" s="15">
        <v>410302010001</v>
      </c>
      <c r="B130" s="16" t="s">
        <v>65</v>
      </c>
      <c r="C130" s="14">
        <v>17288144970</v>
      </c>
      <c r="D130" s="14">
        <v>17288144970</v>
      </c>
      <c r="E130" s="12">
        <f t="shared" si="3"/>
        <v>0</v>
      </c>
      <c r="F130" s="12">
        <f t="shared" si="4"/>
        <v>0</v>
      </c>
      <c r="G130" s="7">
        <f t="shared" si="5"/>
        <v>12</v>
      </c>
    </row>
    <row r="131" spans="1:7" ht="15" hidden="1" customHeight="1" x14ac:dyDescent="0.25">
      <c r="A131" s="15">
        <v>41030202</v>
      </c>
      <c r="B131" s="16" t="s">
        <v>66</v>
      </c>
      <c r="C131" s="14">
        <v>754746609</v>
      </c>
      <c r="D131" s="14">
        <v>754746609</v>
      </c>
      <c r="E131" s="12">
        <f t="shared" si="3"/>
        <v>0</v>
      </c>
      <c r="F131" s="12">
        <f t="shared" si="4"/>
        <v>0</v>
      </c>
      <c r="G131" s="7">
        <f t="shared" si="5"/>
        <v>8</v>
      </c>
    </row>
    <row r="132" spans="1:7" ht="15" hidden="1" customHeight="1" x14ac:dyDescent="0.25">
      <c r="A132" s="15">
        <v>410302020001</v>
      </c>
      <c r="B132" s="16" t="s">
        <v>66</v>
      </c>
      <c r="C132" s="14">
        <v>754746609</v>
      </c>
      <c r="D132" s="14">
        <v>754746609</v>
      </c>
      <c r="E132" s="12">
        <f t="shared" si="3"/>
        <v>0</v>
      </c>
      <c r="F132" s="12">
        <f t="shared" si="4"/>
        <v>0</v>
      </c>
      <c r="G132" s="7">
        <f t="shared" si="5"/>
        <v>12</v>
      </c>
    </row>
    <row r="133" spans="1:7" ht="15" hidden="1" customHeight="1" x14ac:dyDescent="0.25">
      <c r="A133" s="15">
        <v>41030203</v>
      </c>
      <c r="B133" s="16" t="s">
        <v>67</v>
      </c>
      <c r="C133" s="14">
        <v>4602686675</v>
      </c>
      <c r="D133" s="14">
        <v>4602686675</v>
      </c>
      <c r="E133" s="12">
        <f t="shared" si="3"/>
        <v>0</v>
      </c>
      <c r="F133" s="12">
        <f t="shared" si="4"/>
        <v>0</v>
      </c>
      <c r="G133" s="7">
        <f t="shared" si="5"/>
        <v>8</v>
      </c>
    </row>
    <row r="134" spans="1:7" ht="15" hidden="1" customHeight="1" x14ac:dyDescent="0.25">
      <c r="A134" s="15">
        <v>410302030001</v>
      </c>
      <c r="B134" s="16" t="s">
        <v>68</v>
      </c>
      <c r="C134" s="14">
        <v>4602686675</v>
      </c>
      <c r="D134" s="14">
        <v>4602686675</v>
      </c>
      <c r="E134" s="12">
        <f t="shared" si="3"/>
        <v>0</v>
      </c>
      <c r="F134" s="12">
        <f t="shared" si="4"/>
        <v>0</v>
      </c>
      <c r="G134" s="7">
        <f t="shared" si="5"/>
        <v>12</v>
      </c>
    </row>
    <row r="135" spans="1:7" x14ac:dyDescent="0.25">
      <c r="A135" s="8">
        <v>4104</v>
      </c>
      <c r="B135" s="9" t="s">
        <v>69</v>
      </c>
      <c r="C135" s="13">
        <v>246693370202</v>
      </c>
      <c r="D135" s="13">
        <v>278360407762</v>
      </c>
      <c r="E135" s="10">
        <f t="shared" si="3"/>
        <v>31667037560</v>
      </c>
      <c r="F135" s="10">
        <f t="shared" si="4"/>
        <v>12.836598540962033</v>
      </c>
      <c r="G135" s="7">
        <f t="shared" si="5"/>
        <v>4</v>
      </c>
    </row>
    <row r="136" spans="1:7" ht="15" customHeight="1" x14ac:dyDescent="0.25">
      <c r="A136" s="15">
        <v>410401</v>
      </c>
      <c r="B136" s="16" t="s">
        <v>70</v>
      </c>
      <c r="C136" s="14">
        <v>9500000</v>
      </c>
      <c r="D136" s="14">
        <v>4210000</v>
      </c>
      <c r="E136" s="12">
        <f t="shared" si="3"/>
        <v>-5290000</v>
      </c>
      <c r="F136" s="12">
        <f t="shared" si="4"/>
        <v>-55.684210526315795</v>
      </c>
      <c r="G136" s="7">
        <f t="shared" si="5"/>
        <v>6</v>
      </c>
    </row>
    <row r="137" spans="1:7" ht="15" hidden="1" customHeight="1" x14ac:dyDescent="0.25">
      <c r="A137" s="15">
        <v>41040102</v>
      </c>
      <c r="B137" s="16" t="s">
        <v>71</v>
      </c>
      <c r="C137" s="14">
        <v>9500000</v>
      </c>
      <c r="D137" s="14">
        <v>4210000</v>
      </c>
      <c r="E137" s="12">
        <f t="shared" si="3"/>
        <v>-5290000</v>
      </c>
      <c r="F137" s="12">
        <f t="shared" si="4"/>
        <v>-55.684210526315795</v>
      </c>
      <c r="G137" s="7">
        <f t="shared" si="5"/>
        <v>8</v>
      </c>
    </row>
    <row r="138" spans="1:7" ht="15" hidden="1" customHeight="1" x14ac:dyDescent="0.25">
      <c r="A138" s="15">
        <v>410401020510</v>
      </c>
      <c r="B138" s="16" t="s">
        <v>72</v>
      </c>
      <c r="C138" s="14">
        <v>9500000</v>
      </c>
      <c r="D138" s="14">
        <v>4210000</v>
      </c>
      <c r="E138" s="12">
        <f t="shared" si="3"/>
        <v>-5290000</v>
      </c>
      <c r="F138" s="12">
        <f t="shared" si="4"/>
        <v>-55.684210526315795</v>
      </c>
      <c r="G138" s="7">
        <f t="shared" si="5"/>
        <v>12</v>
      </c>
    </row>
    <row r="139" spans="1:7" hidden="1" x14ac:dyDescent="0.25">
      <c r="A139" s="15">
        <v>41040105</v>
      </c>
      <c r="B139" s="16" t="s">
        <v>73</v>
      </c>
      <c r="C139" s="14">
        <v>0</v>
      </c>
      <c r="D139" s="14">
        <v>0</v>
      </c>
      <c r="E139" s="12">
        <f t="shared" si="3"/>
        <v>0</v>
      </c>
      <c r="F139" s="12">
        <f t="shared" si="4"/>
        <v>0</v>
      </c>
      <c r="G139" s="7">
        <f t="shared" si="5"/>
        <v>8</v>
      </c>
    </row>
    <row r="140" spans="1:7" ht="15" hidden="1" customHeight="1" x14ac:dyDescent="0.25">
      <c r="A140" s="15">
        <v>410401050064</v>
      </c>
      <c r="B140" s="16" t="s">
        <v>74</v>
      </c>
      <c r="C140" s="14">
        <v>0</v>
      </c>
      <c r="D140" s="14">
        <v>0</v>
      </c>
      <c r="E140" s="12">
        <f t="shared" si="3"/>
        <v>0</v>
      </c>
      <c r="F140" s="12">
        <f t="shared" si="4"/>
        <v>0</v>
      </c>
      <c r="G140" s="7">
        <f t="shared" si="5"/>
        <v>12</v>
      </c>
    </row>
    <row r="141" spans="1:7" ht="15" customHeight="1" x14ac:dyDescent="0.25">
      <c r="A141" s="15">
        <v>410403</v>
      </c>
      <c r="B141" s="16" t="s">
        <v>75</v>
      </c>
      <c r="C141" s="14">
        <v>8365908200</v>
      </c>
      <c r="D141" s="14">
        <v>5803926493</v>
      </c>
      <c r="E141" s="12">
        <f t="shared" si="3"/>
        <v>-2561981707</v>
      </c>
      <c r="F141" s="12">
        <f t="shared" si="4"/>
        <v>-30.624071478575392</v>
      </c>
      <c r="G141" s="7">
        <f t="shared" si="5"/>
        <v>6</v>
      </c>
    </row>
    <row r="142" spans="1:7" hidden="1" x14ac:dyDescent="0.25">
      <c r="A142" s="15">
        <v>41040301</v>
      </c>
      <c r="B142" s="16" t="s">
        <v>76</v>
      </c>
      <c r="C142" s="14">
        <v>7478408200</v>
      </c>
      <c r="D142" s="14">
        <v>4748965742</v>
      </c>
      <c r="E142" s="12">
        <f t="shared" ref="E142:E272" si="6">D142-C142</f>
        <v>-2729442458</v>
      </c>
      <c r="F142" s="12">
        <f t="shared" ref="F142:F272" si="7">IFERROR(E142/C142*100,0)</f>
        <v>-36.497639404064621</v>
      </c>
      <c r="G142" s="7">
        <f t="shared" ref="G142:G205" si="8">LEN(A142)</f>
        <v>8</v>
      </c>
    </row>
    <row r="143" spans="1:7" hidden="1" x14ac:dyDescent="0.25">
      <c r="A143" s="15">
        <v>410403010001</v>
      </c>
      <c r="B143" s="16" t="s">
        <v>76</v>
      </c>
      <c r="C143" s="14">
        <v>7478408200</v>
      </c>
      <c r="D143" s="14">
        <v>4748965742</v>
      </c>
      <c r="E143" s="12">
        <f t="shared" si="6"/>
        <v>-2729442458</v>
      </c>
      <c r="F143" s="12">
        <f t="shared" si="7"/>
        <v>-36.497639404064621</v>
      </c>
      <c r="G143" s="7">
        <f t="shared" si="8"/>
        <v>12</v>
      </c>
    </row>
    <row r="144" spans="1:7" ht="15" hidden="1" customHeight="1" x14ac:dyDescent="0.25">
      <c r="A144" s="15">
        <v>41040305</v>
      </c>
      <c r="B144" s="16" t="s">
        <v>77</v>
      </c>
      <c r="C144" s="14">
        <v>887500000</v>
      </c>
      <c r="D144" s="14">
        <v>1054960751</v>
      </c>
      <c r="E144" s="12">
        <f t="shared" si="6"/>
        <v>167460751</v>
      </c>
      <c r="F144" s="12">
        <f t="shared" si="7"/>
        <v>18.868817014084506</v>
      </c>
      <c r="G144" s="7">
        <f t="shared" si="8"/>
        <v>8</v>
      </c>
    </row>
    <row r="145" spans="1:7" ht="15" hidden="1" customHeight="1" x14ac:dyDescent="0.25">
      <c r="A145" s="15">
        <v>410403050001</v>
      </c>
      <c r="B145" s="16" t="s">
        <v>77</v>
      </c>
      <c r="C145" s="14">
        <v>887500000</v>
      </c>
      <c r="D145" s="14">
        <v>1054960751</v>
      </c>
      <c r="E145" s="12">
        <f t="shared" si="6"/>
        <v>167460751</v>
      </c>
      <c r="F145" s="12">
        <f t="shared" si="7"/>
        <v>18.868817014084506</v>
      </c>
      <c r="G145" s="7">
        <f t="shared" si="8"/>
        <v>12</v>
      </c>
    </row>
    <row r="146" spans="1:7" x14ac:dyDescent="0.25">
      <c r="A146" s="15">
        <v>410405</v>
      </c>
      <c r="B146" s="16" t="s">
        <v>78</v>
      </c>
      <c r="C146" s="14">
        <v>467911200</v>
      </c>
      <c r="D146" s="14">
        <v>307524577</v>
      </c>
      <c r="E146" s="12">
        <f t="shared" si="6"/>
        <v>-160386623</v>
      </c>
      <c r="F146" s="12">
        <f t="shared" si="7"/>
        <v>-34.277149809621996</v>
      </c>
      <c r="G146" s="7">
        <f t="shared" si="8"/>
        <v>6</v>
      </c>
    </row>
    <row r="147" spans="1:7" hidden="1" x14ac:dyDescent="0.25">
      <c r="A147" s="15">
        <v>41040501</v>
      </c>
      <c r="B147" s="16" t="s">
        <v>79</v>
      </c>
      <c r="C147" s="14">
        <v>467911200</v>
      </c>
      <c r="D147" s="14">
        <v>307524577</v>
      </c>
      <c r="E147" s="12">
        <f t="shared" si="6"/>
        <v>-160386623</v>
      </c>
      <c r="F147" s="12">
        <f t="shared" si="7"/>
        <v>-34.277149809621996</v>
      </c>
      <c r="G147" s="7">
        <f t="shared" si="8"/>
        <v>8</v>
      </c>
    </row>
    <row r="148" spans="1:7" hidden="1" x14ac:dyDescent="0.25">
      <c r="A148" s="15">
        <v>410405010001</v>
      </c>
      <c r="B148" s="16" t="s">
        <v>79</v>
      </c>
      <c r="C148" s="14">
        <v>467911200</v>
      </c>
      <c r="D148" s="14">
        <v>307524577</v>
      </c>
      <c r="E148" s="12">
        <f t="shared" si="6"/>
        <v>-160386623</v>
      </c>
      <c r="F148" s="12">
        <f t="shared" si="7"/>
        <v>-34.277149809621996</v>
      </c>
      <c r="G148" s="7">
        <f t="shared" si="8"/>
        <v>12</v>
      </c>
    </row>
    <row r="149" spans="1:7" x14ac:dyDescent="0.25">
      <c r="A149" s="15">
        <v>410407</v>
      </c>
      <c r="B149" s="16" t="s">
        <v>80</v>
      </c>
      <c r="C149" s="14">
        <v>5406164200</v>
      </c>
      <c r="D149" s="14">
        <v>5392673662</v>
      </c>
      <c r="E149" s="12">
        <f t="shared" si="6"/>
        <v>-13490538</v>
      </c>
      <c r="F149" s="12">
        <f t="shared" si="7"/>
        <v>-0.24953992333418212</v>
      </c>
      <c r="G149" s="7">
        <f t="shared" si="8"/>
        <v>6</v>
      </c>
    </row>
    <row r="150" spans="1:7" ht="15" hidden="1" customHeight="1" x14ac:dyDescent="0.25">
      <c r="A150" s="15">
        <v>41040701</v>
      </c>
      <c r="B150" s="16" t="s">
        <v>81</v>
      </c>
      <c r="C150" s="14">
        <v>5406164200</v>
      </c>
      <c r="D150" s="14">
        <v>5392673662</v>
      </c>
      <c r="E150" s="12">
        <f t="shared" si="6"/>
        <v>-13490538</v>
      </c>
      <c r="F150" s="12">
        <f t="shared" si="7"/>
        <v>-0.24953992333418212</v>
      </c>
      <c r="G150" s="7">
        <f t="shared" si="8"/>
        <v>8</v>
      </c>
    </row>
    <row r="151" spans="1:7" ht="15" hidden="1" customHeight="1" x14ac:dyDescent="0.25">
      <c r="A151" s="15">
        <v>410407010001</v>
      </c>
      <c r="B151" s="16" t="s">
        <v>81</v>
      </c>
      <c r="C151" s="14">
        <v>5406164200</v>
      </c>
      <c r="D151" s="14">
        <v>5392673662</v>
      </c>
      <c r="E151" s="12">
        <f t="shared" si="6"/>
        <v>-13490538</v>
      </c>
      <c r="F151" s="12">
        <f t="shared" si="7"/>
        <v>-0.24953992333418212</v>
      </c>
      <c r="G151" s="7">
        <f t="shared" si="8"/>
        <v>12</v>
      </c>
    </row>
    <row r="152" spans="1:7" ht="15" customHeight="1" x14ac:dyDescent="0.25">
      <c r="A152" s="15">
        <v>410408</v>
      </c>
      <c r="B152" s="16" t="s">
        <v>82</v>
      </c>
      <c r="C152" s="14">
        <v>13250000</v>
      </c>
      <c r="D152" s="14">
        <v>2475000</v>
      </c>
      <c r="E152" s="12">
        <f t="shared" si="6"/>
        <v>-10775000</v>
      </c>
      <c r="F152" s="12">
        <f t="shared" si="7"/>
        <v>-81.320754716981142</v>
      </c>
      <c r="G152" s="7">
        <f t="shared" si="8"/>
        <v>6</v>
      </c>
    </row>
    <row r="153" spans="1:7" ht="15" hidden="1" customHeight="1" x14ac:dyDescent="0.25">
      <c r="A153" s="15">
        <v>41040802</v>
      </c>
      <c r="B153" s="16" t="s">
        <v>83</v>
      </c>
      <c r="C153" s="14">
        <v>13250000</v>
      </c>
      <c r="D153" s="14">
        <v>2475000</v>
      </c>
      <c r="E153" s="12">
        <f t="shared" si="6"/>
        <v>-10775000</v>
      </c>
      <c r="F153" s="12">
        <f t="shared" si="7"/>
        <v>-81.320754716981142</v>
      </c>
      <c r="G153" s="7">
        <f t="shared" si="8"/>
        <v>8</v>
      </c>
    </row>
    <row r="154" spans="1:7" ht="15" hidden="1" customHeight="1" x14ac:dyDescent="0.25">
      <c r="A154" s="15">
        <v>410408020001</v>
      </c>
      <c r="B154" s="16" t="s">
        <v>83</v>
      </c>
      <c r="C154" s="14">
        <v>13250000</v>
      </c>
      <c r="D154" s="14">
        <v>2475000</v>
      </c>
      <c r="E154" s="12">
        <f t="shared" si="6"/>
        <v>-10775000</v>
      </c>
      <c r="F154" s="12">
        <f t="shared" si="7"/>
        <v>-81.320754716981142</v>
      </c>
      <c r="G154" s="7">
        <f t="shared" si="8"/>
        <v>12</v>
      </c>
    </row>
    <row r="155" spans="1:7" ht="15" customHeight="1" x14ac:dyDescent="0.25">
      <c r="A155" s="15">
        <v>410411</v>
      </c>
      <c r="B155" s="16" t="s">
        <v>84</v>
      </c>
      <c r="C155" s="14">
        <v>220000000</v>
      </c>
      <c r="D155" s="14">
        <v>78249381</v>
      </c>
      <c r="E155" s="12">
        <f t="shared" si="6"/>
        <v>-141750619</v>
      </c>
      <c r="F155" s="12">
        <f t="shared" si="7"/>
        <v>-64.432099545454548</v>
      </c>
      <c r="G155" s="7">
        <f t="shared" si="8"/>
        <v>6</v>
      </c>
    </row>
    <row r="156" spans="1:7" ht="15" hidden="1" customHeight="1" x14ac:dyDescent="0.25">
      <c r="A156" s="15">
        <v>41041101</v>
      </c>
      <c r="B156" s="16" t="s">
        <v>84</v>
      </c>
      <c r="C156" s="14">
        <v>220000000</v>
      </c>
      <c r="D156" s="14">
        <v>78249381</v>
      </c>
      <c r="E156" s="12">
        <f t="shared" si="6"/>
        <v>-141750619</v>
      </c>
      <c r="F156" s="12">
        <f t="shared" si="7"/>
        <v>-64.432099545454548</v>
      </c>
      <c r="G156" s="7">
        <f t="shared" si="8"/>
        <v>8</v>
      </c>
    </row>
    <row r="157" spans="1:7" ht="15" hidden="1" customHeight="1" x14ac:dyDescent="0.25">
      <c r="A157" s="15">
        <v>410411010001</v>
      </c>
      <c r="B157" s="16" t="s">
        <v>84</v>
      </c>
      <c r="C157" s="14">
        <v>220000000</v>
      </c>
      <c r="D157" s="14">
        <v>78249381</v>
      </c>
      <c r="E157" s="12">
        <f t="shared" si="6"/>
        <v>-141750619</v>
      </c>
      <c r="F157" s="12">
        <f t="shared" si="7"/>
        <v>-64.432099545454548</v>
      </c>
      <c r="G157" s="7">
        <f t="shared" si="8"/>
        <v>12</v>
      </c>
    </row>
    <row r="158" spans="1:7" x14ac:dyDescent="0.25">
      <c r="A158" s="15">
        <v>410412</v>
      </c>
      <c r="B158" s="16" t="s">
        <v>85</v>
      </c>
      <c r="C158" s="14">
        <v>90337400</v>
      </c>
      <c r="D158" s="14">
        <v>113120719</v>
      </c>
      <c r="E158" s="12">
        <f t="shared" si="6"/>
        <v>22783319</v>
      </c>
      <c r="F158" s="12">
        <f t="shared" si="7"/>
        <v>25.220250970251524</v>
      </c>
      <c r="G158" s="7">
        <f t="shared" si="8"/>
        <v>6</v>
      </c>
    </row>
    <row r="159" spans="1:7" hidden="1" x14ac:dyDescent="0.25">
      <c r="A159" s="15">
        <v>41041206</v>
      </c>
      <c r="B159" s="16" t="s">
        <v>86</v>
      </c>
      <c r="C159" s="14">
        <v>337000</v>
      </c>
      <c r="D159" s="14">
        <v>303060</v>
      </c>
      <c r="E159" s="12">
        <f t="shared" si="6"/>
        <v>-33940</v>
      </c>
      <c r="F159" s="12">
        <f t="shared" si="7"/>
        <v>-10.071216617210682</v>
      </c>
      <c r="G159" s="7">
        <f t="shared" si="8"/>
        <v>8</v>
      </c>
    </row>
    <row r="160" spans="1:7" hidden="1" x14ac:dyDescent="0.25">
      <c r="A160" s="15">
        <v>410412060001</v>
      </c>
      <c r="B160" s="16" t="s">
        <v>86</v>
      </c>
      <c r="C160" s="14">
        <v>337000</v>
      </c>
      <c r="D160" s="14">
        <v>303060</v>
      </c>
      <c r="E160" s="12">
        <f t="shared" si="6"/>
        <v>-33940</v>
      </c>
      <c r="F160" s="12">
        <f t="shared" si="7"/>
        <v>-10.071216617210682</v>
      </c>
      <c r="G160" s="7">
        <f t="shared" si="8"/>
        <v>12</v>
      </c>
    </row>
    <row r="161" spans="1:7" hidden="1" x14ac:dyDescent="0.25">
      <c r="A161" s="15">
        <v>41041207</v>
      </c>
      <c r="B161" s="16" t="s">
        <v>87</v>
      </c>
      <c r="C161" s="14">
        <v>2957800</v>
      </c>
      <c r="D161" s="14">
        <v>4481711</v>
      </c>
      <c r="E161" s="12">
        <f t="shared" si="6"/>
        <v>1523911</v>
      </c>
      <c r="F161" s="12">
        <f t="shared" si="7"/>
        <v>51.52177293934681</v>
      </c>
      <c r="G161" s="7">
        <f t="shared" si="8"/>
        <v>8</v>
      </c>
    </row>
    <row r="162" spans="1:7" ht="15" hidden="1" customHeight="1" x14ac:dyDescent="0.25">
      <c r="A162" s="15">
        <v>410412070001</v>
      </c>
      <c r="B162" s="16" t="s">
        <v>88</v>
      </c>
      <c r="C162" s="14">
        <v>2957800</v>
      </c>
      <c r="D162" s="14">
        <v>4481711</v>
      </c>
      <c r="E162" s="12">
        <f t="shared" si="6"/>
        <v>1523911</v>
      </c>
      <c r="F162" s="12">
        <f t="shared" si="7"/>
        <v>51.52177293934681</v>
      </c>
      <c r="G162" s="7">
        <f t="shared" si="8"/>
        <v>12</v>
      </c>
    </row>
    <row r="163" spans="1:7" hidden="1" x14ac:dyDescent="0.25">
      <c r="A163" s="15">
        <v>41041209</v>
      </c>
      <c r="B163" s="16" t="s">
        <v>89</v>
      </c>
      <c r="C163" s="14">
        <v>832000</v>
      </c>
      <c r="D163" s="14">
        <v>861694</v>
      </c>
      <c r="E163" s="12">
        <f t="shared" si="6"/>
        <v>29694</v>
      </c>
      <c r="F163" s="12">
        <f t="shared" si="7"/>
        <v>3.5689903846153843</v>
      </c>
      <c r="G163" s="7">
        <f t="shared" si="8"/>
        <v>8</v>
      </c>
    </row>
    <row r="164" spans="1:7" ht="15" hidden="1" customHeight="1" x14ac:dyDescent="0.25">
      <c r="A164" s="15">
        <v>410412090001</v>
      </c>
      <c r="B164" s="16" t="s">
        <v>90</v>
      </c>
      <c r="C164" s="14">
        <v>832000</v>
      </c>
      <c r="D164" s="14">
        <v>861694</v>
      </c>
      <c r="E164" s="12">
        <f t="shared" si="6"/>
        <v>29694</v>
      </c>
      <c r="F164" s="12">
        <f t="shared" si="7"/>
        <v>3.5689903846153843</v>
      </c>
      <c r="G164" s="7">
        <f t="shared" si="8"/>
        <v>12</v>
      </c>
    </row>
    <row r="165" spans="1:7" hidden="1" x14ac:dyDescent="0.25">
      <c r="A165" s="15">
        <v>41041211</v>
      </c>
      <c r="B165" s="16" t="s">
        <v>748</v>
      </c>
      <c r="C165" s="14">
        <v>0</v>
      </c>
      <c r="D165" s="14">
        <v>4024615</v>
      </c>
      <c r="E165" s="12">
        <f t="shared" si="6"/>
        <v>4024615</v>
      </c>
      <c r="F165" s="12">
        <f t="shared" si="7"/>
        <v>0</v>
      </c>
      <c r="G165" s="7">
        <f t="shared" si="8"/>
        <v>8</v>
      </c>
    </row>
    <row r="166" spans="1:7" hidden="1" x14ac:dyDescent="0.25">
      <c r="A166" s="15">
        <v>410412110001</v>
      </c>
      <c r="B166" s="16" t="s">
        <v>748</v>
      </c>
      <c r="C166" s="14">
        <v>0</v>
      </c>
      <c r="D166" s="14">
        <v>4024615</v>
      </c>
      <c r="E166" s="12">
        <f t="shared" si="6"/>
        <v>4024615</v>
      </c>
      <c r="F166" s="12">
        <f t="shared" si="7"/>
        <v>0</v>
      </c>
      <c r="G166" s="7">
        <f t="shared" si="8"/>
        <v>12</v>
      </c>
    </row>
    <row r="167" spans="1:7" hidden="1" x14ac:dyDescent="0.25">
      <c r="A167" s="15">
        <v>41041212</v>
      </c>
      <c r="B167" s="16" t="s">
        <v>91</v>
      </c>
      <c r="C167" s="14">
        <v>891800</v>
      </c>
      <c r="D167" s="14">
        <v>231150</v>
      </c>
      <c r="E167" s="12">
        <f t="shared" si="6"/>
        <v>-660650</v>
      </c>
      <c r="F167" s="12">
        <f t="shared" si="7"/>
        <v>-74.080511325409276</v>
      </c>
      <c r="G167" s="7">
        <f t="shared" si="8"/>
        <v>8</v>
      </c>
    </row>
    <row r="168" spans="1:7" hidden="1" x14ac:dyDescent="0.25">
      <c r="A168" s="15">
        <v>410412120001</v>
      </c>
      <c r="B168" s="16" t="s">
        <v>91</v>
      </c>
      <c r="C168" s="14">
        <v>891800</v>
      </c>
      <c r="D168" s="14">
        <v>231150</v>
      </c>
      <c r="E168" s="12">
        <f t="shared" si="6"/>
        <v>-660650</v>
      </c>
      <c r="F168" s="12">
        <f t="shared" si="7"/>
        <v>-74.080511325409276</v>
      </c>
      <c r="G168" s="7">
        <f t="shared" si="8"/>
        <v>12</v>
      </c>
    </row>
    <row r="169" spans="1:7" ht="15" hidden="1" customHeight="1" x14ac:dyDescent="0.25">
      <c r="A169" s="15">
        <v>41041215</v>
      </c>
      <c r="B169" s="16" t="s">
        <v>92</v>
      </c>
      <c r="C169" s="14">
        <v>85318800</v>
      </c>
      <c r="D169" s="14">
        <v>103218489</v>
      </c>
      <c r="E169" s="12">
        <f t="shared" si="6"/>
        <v>17899689</v>
      </c>
      <c r="F169" s="12">
        <f t="shared" si="7"/>
        <v>20.979771164151394</v>
      </c>
      <c r="G169" s="7">
        <f t="shared" si="8"/>
        <v>8</v>
      </c>
    </row>
    <row r="170" spans="1:7" hidden="1" x14ac:dyDescent="0.25">
      <c r="A170" s="15">
        <v>410412150001</v>
      </c>
      <c r="B170" s="16" t="s">
        <v>93</v>
      </c>
      <c r="C170" s="14">
        <v>85318800</v>
      </c>
      <c r="D170" s="14">
        <v>103218489</v>
      </c>
      <c r="E170" s="12">
        <f t="shared" si="6"/>
        <v>17899689</v>
      </c>
      <c r="F170" s="12">
        <f t="shared" si="7"/>
        <v>20.979771164151394</v>
      </c>
      <c r="G170" s="7">
        <f t="shared" si="8"/>
        <v>12</v>
      </c>
    </row>
    <row r="171" spans="1:7" ht="15" customHeight="1" x14ac:dyDescent="0.25">
      <c r="A171" s="15">
        <v>410413</v>
      </c>
      <c r="B171" s="16" t="s">
        <v>94</v>
      </c>
      <c r="C171" s="14">
        <v>0</v>
      </c>
      <c r="D171" s="14">
        <v>0</v>
      </c>
      <c r="E171" s="12">
        <f t="shared" si="6"/>
        <v>0</v>
      </c>
      <c r="F171" s="12">
        <f t="shared" si="7"/>
        <v>0</v>
      </c>
      <c r="G171" s="7">
        <f t="shared" si="8"/>
        <v>6</v>
      </c>
    </row>
    <row r="172" spans="1:7" ht="15" hidden="1" customHeight="1" x14ac:dyDescent="0.25">
      <c r="A172" s="15">
        <v>41041301</v>
      </c>
      <c r="B172" s="16" t="s">
        <v>95</v>
      </c>
      <c r="C172" s="14">
        <v>0</v>
      </c>
      <c r="D172" s="14">
        <v>0</v>
      </c>
      <c r="E172" s="12">
        <f t="shared" si="6"/>
        <v>0</v>
      </c>
      <c r="F172" s="12">
        <f t="shared" si="7"/>
        <v>0</v>
      </c>
      <c r="G172" s="7">
        <f t="shared" si="8"/>
        <v>8</v>
      </c>
    </row>
    <row r="173" spans="1:7" ht="15" hidden="1" customHeight="1" x14ac:dyDescent="0.25">
      <c r="A173" s="15">
        <v>410413010027</v>
      </c>
      <c r="B173" s="16" t="s">
        <v>96</v>
      </c>
      <c r="C173" s="14">
        <v>0</v>
      </c>
      <c r="D173" s="14">
        <v>0</v>
      </c>
      <c r="E173" s="12">
        <f t="shared" si="6"/>
        <v>0</v>
      </c>
      <c r="F173" s="12">
        <f t="shared" si="7"/>
        <v>0</v>
      </c>
      <c r="G173" s="7">
        <f t="shared" si="8"/>
        <v>12</v>
      </c>
    </row>
    <row r="174" spans="1:7" x14ac:dyDescent="0.25">
      <c r="A174" s="15">
        <v>410415</v>
      </c>
      <c r="B174" s="16" t="s">
        <v>97</v>
      </c>
      <c r="C174" s="14">
        <v>1000000000</v>
      </c>
      <c r="D174" s="14">
        <v>1654721993</v>
      </c>
      <c r="E174" s="12">
        <f t="shared" si="6"/>
        <v>654721993</v>
      </c>
      <c r="F174" s="12">
        <f t="shared" si="7"/>
        <v>65.4721993</v>
      </c>
      <c r="G174" s="7">
        <f t="shared" si="8"/>
        <v>6</v>
      </c>
    </row>
    <row r="175" spans="1:7" ht="15" hidden="1" customHeight="1" x14ac:dyDescent="0.25">
      <c r="A175" s="15">
        <v>41041508</v>
      </c>
      <c r="B175" s="16" t="s">
        <v>98</v>
      </c>
      <c r="C175" s="14">
        <v>1000000000</v>
      </c>
      <c r="D175" s="14">
        <v>1654721993</v>
      </c>
      <c r="E175" s="12">
        <f t="shared" si="6"/>
        <v>654721993</v>
      </c>
      <c r="F175" s="12">
        <f t="shared" si="7"/>
        <v>65.4721993</v>
      </c>
      <c r="G175" s="7">
        <f t="shared" si="8"/>
        <v>8</v>
      </c>
    </row>
    <row r="176" spans="1:7" ht="15" hidden="1" customHeight="1" x14ac:dyDescent="0.25">
      <c r="A176" s="15">
        <v>410415080001</v>
      </c>
      <c r="B176" s="16" t="s">
        <v>99</v>
      </c>
      <c r="C176" s="14">
        <v>1000000000</v>
      </c>
      <c r="D176" s="14">
        <v>1654721993</v>
      </c>
      <c r="E176" s="12">
        <f t="shared" si="6"/>
        <v>654721993</v>
      </c>
      <c r="F176" s="12">
        <f t="shared" si="7"/>
        <v>65.4721993</v>
      </c>
      <c r="G176" s="7">
        <f t="shared" si="8"/>
        <v>12</v>
      </c>
    </row>
    <row r="177" spans="1:7" x14ac:dyDescent="0.25">
      <c r="A177" s="15">
        <v>410416</v>
      </c>
      <c r="B177" s="16" t="s">
        <v>100</v>
      </c>
      <c r="C177" s="14">
        <v>231120299202</v>
      </c>
      <c r="D177" s="14">
        <v>265000975437</v>
      </c>
      <c r="E177" s="12">
        <f t="shared" si="6"/>
        <v>33880676235</v>
      </c>
      <c r="F177" s="12">
        <f t="shared" si="7"/>
        <v>14.65932518778377</v>
      </c>
      <c r="G177" s="7">
        <f t="shared" si="8"/>
        <v>6</v>
      </c>
    </row>
    <row r="178" spans="1:7" hidden="1" x14ac:dyDescent="0.25">
      <c r="A178" s="15">
        <v>41041602</v>
      </c>
      <c r="B178" s="16" t="s">
        <v>101</v>
      </c>
      <c r="C178" s="14">
        <v>231120299202</v>
      </c>
      <c r="D178" s="14">
        <v>265000975437</v>
      </c>
      <c r="E178" s="12">
        <f t="shared" si="6"/>
        <v>33880676235</v>
      </c>
      <c r="F178" s="12">
        <f t="shared" si="7"/>
        <v>14.65932518778377</v>
      </c>
      <c r="G178" s="7">
        <f t="shared" si="8"/>
        <v>8</v>
      </c>
    </row>
    <row r="179" spans="1:7" hidden="1" x14ac:dyDescent="0.25">
      <c r="A179" s="15">
        <v>410416020001</v>
      </c>
      <c r="B179" s="16" t="s">
        <v>101</v>
      </c>
      <c r="C179" s="14">
        <v>231120299202</v>
      </c>
      <c r="D179" s="14">
        <v>265000975437</v>
      </c>
      <c r="E179" s="12">
        <f t="shared" si="6"/>
        <v>33880676235</v>
      </c>
      <c r="F179" s="12">
        <f t="shared" si="7"/>
        <v>14.65932518778377</v>
      </c>
      <c r="G179" s="7">
        <f t="shared" si="8"/>
        <v>12</v>
      </c>
    </row>
    <row r="180" spans="1:7" ht="15" customHeight="1" x14ac:dyDescent="0.25">
      <c r="A180" s="15">
        <v>410421</v>
      </c>
      <c r="B180" s="16" t="s">
        <v>372</v>
      </c>
      <c r="C180" s="14">
        <v>0</v>
      </c>
      <c r="D180" s="14">
        <v>2530500</v>
      </c>
      <c r="E180" s="12">
        <f t="shared" si="6"/>
        <v>2530500</v>
      </c>
      <c r="F180" s="12">
        <f t="shared" si="7"/>
        <v>0</v>
      </c>
      <c r="G180" s="7">
        <f t="shared" si="8"/>
        <v>6</v>
      </c>
    </row>
    <row r="181" spans="1:7" ht="15" hidden="1" customHeight="1" x14ac:dyDescent="0.25">
      <c r="A181" s="15">
        <v>41042101</v>
      </c>
      <c r="B181" s="16" t="s">
        <v>372</v>
      </c>
      <c r="C181" s="14">
        <v>0</v>
      </c>
      <c r="D181" s="14">
        <v>2530500</v>
      </c>
      <c r="E181" s="12">
        <f t="shared" si="6"/>
        <v>2530500</v>
      </c>
      <c r="F181" s="12">
        <f t="shared" si="7"/>
        <v>0</v>
      </c>
      <c r="G181" s="7">
        <f t="shared" si="8"/>
        <v>8</v>
      </c>
    </row>
    <row r="182" spans="1:7" ht="15" hidden="1" customHeight="1" x14ac:dyDescent="0.25">
      <c r="A182" s="15">
        <v>410421010001</v>
      </c>
      <c r="B182" s="16" t="s">
        <v>372</v>
      </c>
      <c r="C182" s="14">
        <v>0</v>
      </c>
      <c r="D182" s="14">
        <v>2530500</v>
      </c>
      <c r="E182" s="12">
        <f t="shared" si="6"/>
        <v>2530500</v>
      </c>
      <c r="F182" s="12">
        <f t="shared" si="7"/>
        <v>0</v>
      </c>
      <c r="G182" s="7">
        <f t="shared" si="8"/>
        <v>12</v>
      </c>
    </row>
    <row r="183" spans="1:7" x14ac:dyDescent="0.25">
      <c r="A183" s="8">
        <v>42</v>
      </c>
      <c r="B183" s="9" t="s">
        <v>102</v>
      </c>
      <c r="C183" s="13">
        <v>1709288395893</v>
      </c>
      <c r="D183" s="13">
        <v>1710621753062</v>
      </c>
      <c r="E183" s="10">
        <f t="shared" si="6"/>
        <v>1333357169</v>
      </c>
      <c r="F183" s="10">
        <f t="shared" si="7"/>
        <v>7.8006565317106799E-2</v>
      </c>
      <c r="G183" s="7">
        <f t="shared" si="8"/>
        <v>2</v>
      </c>
    </row>
    <row r="184" spans="1:7" ht="15" customHeight="1" x14ac:dyDescent="0.25">
      <c r="A184" s="8">
        <v>4201</v>
      </c>
      <c r="B184" s="9" t="s">
        <v>103</v>
      </c>
      <c r="C184" s="13">
        <v>1514212471632</v>
      </c>
      <c r="D184" s="13">
        <v>1525673694150</v>
      </c>
      <c r="E184" s="10">
        <f t="shared" si="6"/>
        <v>11461222518</v>
      </c>
      <c r="F184" s="10">
        <f t="shared" si="7"/>
        <v>0.75690979520510959</v>
      </c>
      <c r="G184" s="7">
        <f t="shared" si="8"/>
        <v>4</v>
      </c>
    </row>
    <row r="185" spans="1:7" x14ac:dyDescent="0.25">
      <c r="A185" s="15">
        <v>420101</v>
      </c>
      <c r="B185" s="16" t="s">
        <v>104</v>
      </c>
      <c r="C185" s="14">
        <v>1239020475632</v>
      </c>
      <c r="D185" s="14">
        <v>1250481698150</v>
      </c>
      <c r="E185" s="12">
        <f t="shared" si="6"/>
        <v>11461222518</v>
      </c>
      <c r="F185" s="12">
        <f t="shared" si="7"/>
        <v>0.92502285017960295</v>
      </c>
      <c r="G185" s="7">
        <f t="shared" si="8"/>
        <v>6</v>
      </c>
    </row>
    <row r="186" spans="1:7" ht="15" hidden="1" customHeight="1" x14ac:dyDescent="0.25">
      <c r="A186" s="15">
        <v>42010101</v>
      </c>
      <c r="B186" s="16" t="s">
        <v>105</v>
      </c>
      <c r="C186" s="14">
        <v>73761642753</v>
      </c>
      <c r="D186" s="14">
        <v>69727710589</v>
      </c>
      <c r="E186" s="12">
        <f t="shared" si="6"/>
        <v>-4033932164</v>
      </c>
      <c r="F186" s="12">
        <f t="shared" si="7"/>
        <v>-5.4688751679624623</v>
      </c>
      <c r="G186" s="7">
        <f t="shared" si="8"/>
        <v>8</v>
      </c>
    </row>
    <row r="187" spans="1:7" hidden="1" x14ac:dyDescent="0.25">
      <c r="A187" s="15">
        <v>420101010001</v>
      </c>
      <c r="B187" s="16" t="s">
        <v>106</v>
      </c>
      <c r="C187" s="14">
        <v>3594835113</v>
      </c>
      <c r="D187" s="14">
        <v>2146717000</v>
      </c>
      <c r="E187" s="12">
        <f t="shared" si="6"/>
        <v>-1448118113</v>
      </c>
      <c r="F187" s="12">
        <f t="shared" si="7"/>
        <v>-40.283297216141328</v>
      </c>
      <c r="G187" s="7">
        <f t="shared" si="8"/>
        <v>12</v>
      </c>
    </row>
    <row r="188" spans="1:7" hidden="1" x14ac:dyDescent="0.25">
      <c r="A188" s="15">
        <v>420101010002</v>
      </c>
      <c r="B188" s="16" t="s">
        <v>107</v>
      </c>
      <c r="C188" s="14">
        <v>14454098054</v>
      </c>
      <c r="D188" s="14">
        <v>12620166000</v>
      </c>
      <c r="E188" s="12">
        <f t="shared" si="6"/>
        <v>-1833932054</v>
      </c>
      <c r="F188" s="12">
        <f t="shared" si="7"/>
        <v>-12.687972968970424</v>
      </c>
      <c r="G188" s="7">
        <f t="shared" si="8"/>
        <v>12</v>
      </c>
    </row>
    <row r="189" spans="1:7" ht="15" hidden="1" customHeight="1" x14ac:dyDescent="0.25">
      <c r="A189" s="15">
        <v>420101010003</v>
      </c>
      <c r="B189" s="16" t="s">
        <v>749</v>
      </c>
      <c r="C189" s="14">
        <v>1449327019</v>
      </c>
      <c r="D189" s="14">
        <v>1007493000</v>
      </c>
      <c r="E189" s="12">
        <f t="shared" si="6"/>
        <v>-441834019</v>
      </c>
      <c r="F189" s="12">
        <f t="shared" si="7"/>
        <v>-30.485460714370355</v>
      </c>
      <c r="G189" s="7">
        <f t="shared" si="8"/>
        <v>12</v>
      </c>
    </row>
    <row r="190" spans="1:7" hidden="1" x14ac:dyDescent="0.25">
      <c r="A190" s="15">
        <v>420101010004</v>
      </c>
      <c r="B190" s="16" t="s">
        <v>108</v>
      </c>
      <c r="C190" s="14">
        <v>52052123000</v>
      </c>
      <c r="D190" s="14">
        <v>52416245000</v>
      </c>
      <c r="E190" s="12">
        <f t="shared" si="6"/>
        <v>364122000</v>
      </c>
      <c r="F190" s="12">
        <f t="shared" si="7"/>
        <v>0.69953342729171675</v>
      </c>
      <c r="G190" s="7">
        <f t="shared" si="8"/>
        <v>12</v>
      </c>
    </row>
    <row r="191" spans="1:7" ht="15" hidden="1" customHeight="1" x14ac:dyDescent="0.25">
      <c r="A191" s="15">
        <v>420101010005</v>
      </c>
      <c r="B191" s="16" t="s">
        <v>109</v>
      </c>
      <c r="C191" s="14">
        <v>58549996</v>
      </c>
      <c r="D191" s="14">
        <v>50999000</v>
      </c>
      <c r="E191" s="12">
        <f t="shared" si="6"/>
        <v>-7550996</v>
      </c>
      <c r="F191" s="12">
        <f t="shared" si="7"/>
        <v>-12.896663562538929</v>
      </c>
      <c r="G191" s="7">
        <f t="shared" si="8"/>
        <v>12</v>
      </c>
    </row>
    <row r="192" spans="1:7" ht="15" hidden="1" customHeight="1" x14ac:dyDescent="0.25">
      <c r="A192" s="15">
        <v>420101010006</v>
      </c>
      <c r="B192" s="16" t="s">
        <v>750</v>
      </c>
      <c r="C192" s="14">
        <v>161405345</v>
      </c>
      <c r="D192" s="14">
        <v>83687000</v>
      </c>
      <c r="E192" s="12">
        <f t="shared" si="6"/>
        <v>-77718345</v>
      </c>
      <c r="F192" s="12">
        <f t="shared" si="7"/>
        <v>-48.151035518681248</v>
      </c>
      <c r="G192" s="7">
        <f t="shared" si="8"/>
        <v>12</v>
      </c>
    </row>
    <row r="193" spans="1:7" ht="15" hidden="1" customHeight="1" x14ac:dyDescent="0.25">
      <c r="A193" s="15">
        <v>420101010007</v>
      </c>
      <c r="B193" s="16" t="s">
        <v>110</v>
      </c>
      <c r="C193" s="14">
        <v>109173389</v>
      </c>
      <c r="D193" s="14">
        <v>99700589</v>
      </c>
      <c r="E193" s="12">
        <f t="shared" si="6"/>
        <v>-9472800</v>
      </c>
      <c r="F193" s="12">
        <f t="shared" si="7"/>
        <v>-8.6768397379328395</v>
      </c>
      <c r="G193" s="7">
        <f t="shared" si="8"/>
        <v>12</v>
      </c>
    </row>
    <row r="194" spans="1:7" ht="15" hidden="1" customHeight="1" x14ac:dyDescent="0.25">
      <c r="A194" s="15">
        <v>420101010009</v>
      </c>
      <c r="B194" s="16" t="s">
        <v>111</v>
      </c>
      <c r="C194" s="14">
        <v>136568</v>
      </c>
      <c r="D194" s="14">
        <v>2000</v>
      </c>
      <c r="E194" s="12">
        <f t="shared" si="6"/>
        <v>-134568</v>
      </c>
      <c r="F194" s="12">
        <f t="shared" si="7"/>
        <v>-98.535528088571255</v>
      </c>
      <c r="G194" s="7">
        <f t="shared" si="8"/>
        <v>12</v>
      </c>
    </row>
    <row r="195" spans="1:7" ht="15" hidden="1" customHeight="1" x14ac:dyDescent="0.25">
      <c r="A195" s="15">
        <v>420101010010</v>
      </c>
      <c r="B195" s="16" t="s">
        <v>112</v>
      </c>
      <c r="C195" s="14">
        <v>383492058</v>
      </c>
      <c r="D195" s="14">
        <v>205546000</v>
      </c>
      <c r="E195" s="12">
        <f t="shared" si="6"/>
        <v>-177946058</v>
      </c>
      <c r="F195" s="12">
        <f t="shared" si="7"/>
        <v>-46.401497576776414</v>
      </c>
      <c r="G195" s="7">
        <f t="shared" si="8"/>
        <v>12</v>
      </c>
    </row>
    <row r="196" spans="1:7" ht="15" hidden="1" customHeight="1" x14ac:dyDescent="0.25">
      <c r="A196" s="15">
        <v>420101010013</v>
      </c>
      <c r="B196" s="16" t="s">
        <v>113</v>
      </c>
      <c r="C196" s="14">
        <v>1498502211</v>
      </c>
      <c r="D196" s="14">
        <v>1097155000</v>
      </c>
      <c r="E196" s="12">
        <f t="shared" si="6"/>
        <v>-401347211</v>
      </c>
      <c r="F196" s="12">
        <f t="shared" si="7"/>
        <v>-26.78322447933979</v>
      </c>
      <c r="G196" s="7">
        <f t="shared" si="8"/>
        <v>12</v>
      </c>
    </row>
    <row r="197" spans="1:7" ht="15" hidden="1" customHeight="1" x14ac:dyDescent="0.25">
      <c r="A197" s="15">
        <v>42010102</v>
      </c>
      <c r="B197" s="16" t="s">
        <v>114</v>
      </c>
      <c r="C197" s="14">
        <v>820750031000</v>
      </c>
      <c r="D197" s="14">
        <v>843895369956</v>
      </c>
      <c r="E197" s="12">
        <f t="shared" si="6"/>
        <v>23145338956</v>
      </c>
      <c r="F197" s="12">
        <f t="shared" si="7"/>
        <v>2.8200229158443979</v>
      </c>
      <c r="G197" s="7">
        <f t="shared" si="8"/>
        <v>8</v>
      </c>
    </row>
    <row r="198" spans="1:7" hidden="1" x14ac:dyDescent="0.25">
      <c r="A198" s="15">
        <v>420101020001</v>
      </c>
      <c r="B198" s="16" t="s">
        <v>115</v>
      </c>
      <c r="C198" s="14">
        <v>740468141000</v>
      </c>
      <c r="D198" s="14">
        <v>740468141000</v>
      </c>
      <c r="E198" s="12">
        <f t="shared" si="6"/>
        <v>0</v>
      </c>
      <c r="F198" s="12">
        <f t="shared" si="7"/>
        <v>0</v>
      </c>
      <c r="G198" s="7">
        <f t="shared" si="8"/>
        <v>12</v>
      </c>
    </row>
    <row r="199" spans="1:7" ht="15" hidden="1" customHeight="1" x14ac:dyDescent="0.25">
      <c r="A199" s="15">
        <v>420101020002</v>
      </c>
      <c r="B199" s="16" t="s">
        <v>116</v>
      </c>
      <c r="C199" s="14">
        <v>4600000000</v>
      </c>
      <c r="D199" s="14">
        <v>4600000000</v>
      </c>
      <c r="E199" s="12">
        <f t="shared" si="6"/>
        <v>0</v>
      </c>
      <c r="F199" s="12">
        <f t="shared" si="7"/>
        <v>0</v>
      </c>
      <c r="G199" s="7">
        <f t="shared" si="8"/>
        <v>12</v>
      </c>
    </row>
    <row r="200" spans="1:7" ht="15" hidden="1" customHeight="1" x14ac:dyDescent="0.25">
      <c r="A200" s="15">
        <v>420101020003</v>
      </c>
      <c r="B200" s="16" t="s">
        <v>117</v>
      </c>
      <c r="C200" s="14">
        <v>0</v>
      </c>
      <c r="D200" s="14">
        <v>0</v>
      </c>
      <c r="E200" s="12">
        <f t="shared" si="6"/>
        <v>0</v>
      </c>
      <c r="F200" s="12">
        <f t="shared" si="7"/>
        <v>0</v>
      </c>
      <c r="G200" s="7">
        <f t="shared" si="8"/>
        <v>12</v>
      </c>
    </row>
    <row r="201" spans="1:7" ht="15" hidden="1" customHeight="1" x14ac:dyDescent="0.25">
      <c r="A201" s="15">
        <v>420101020004</v>
      </c>
      <c r="B201" s="16" t="s">
        <v>751</v>
      </c>
      <c r="C201" s="14">
        <v>12577113000</v>
      </c>
      <c r="D201" s="14">
        <v>12160197956</v>
      </c>
      <c r="E201" s="12">
        <f t="shared" si="6"/>
        <v>-416915044</v>
      </c>
      <c r="F201" s="12">
        <f t="shared" si="7"/>
        <v>-3.3148707815537639</v>
      </c>
      <c r="G201" s="7">
        <f t="shared" si="8"/>
        <v>12</v>
      </c>
    </row>
    <row r="202" spans="1:7" ht="15" hidden="1" customHeight="1" x14ac:dyDescent="0.25">
      <c r="A202" s="15">
        <v>420101020005</v>
      </c>
      <c r="B202" s="16" t="s">
        <v>118</v>
      </c>
      <c r="C202" s="14">
        <v>27377537000</v>
      </c>
      <c r="D202" s="14">
        <v>50939791000</v>
      </c>
      <c r="E202" s="12">
        <f t="shared" si="6"/>
        <v>23562254000</v>
      </c>
      <c r="F202" s="12">
        <f t="shared" si="7"/>
        <v>86.064184663507177</v>
      </c>
      <c r="G202" s="7">
        <f t="shared" si="8"/>
        <v>12</v>
      </c>
    </row>
    <row r="203" spans="1:7" ht="15" hidden="1" customHeight="1" x14ac:dyDescent="0.25">
      <c r="A203" s="15">
        <v>420101020006</v>
      </c>
      <c r="B203" s="16" t="s">
        <v>119</v>
      </c>
      <c r="C203" s="14">
        <v>17404100000</v>
      </c>
      <c r="D203" s="14">
        <v>17404100000</v>
      </c>
      <c r="E203" s="12">
        <f t="shared" si="6"/>
        <v>0</v>
      </c>
      <c r="F203" s="12">
        <f t="shared" si="7"/>
        <v>0</v>
      </c>
      <c r="G203" s="7">
        <f t="shared" si="8"/>
        <v>12</v>
      </c>
    </row>
    <row r="204" spans="1:7" ht="15" hidden="1" customHeight="1" x14ac:dyDescent="0.25">
      <c r="A204" s="15">
        <v>420101020007</v>
      </c>
      <c r="B204" s="16" t="s">
        <v>120</v>
      </c>
      <c r="C204" s="14">
        <v>18323140000</v>
      </c>
      <c r="D204" s="14">
        <v>18323140000</v>
      </c>
      <c r="E204" s="12">
        <f t="shared" si="6"/>
        <v>0</v>
      </c>
      <c r="F204" s="12">
        <f t="shared" si="7"/>
        <v>0</v>
      </c>
      <c r="G204" s="7">
        <f t="shared" si="8"/>
        <v>12</v>
      </c>
    </row>
    <row r="205" spans="1:7" ht="15" hidden="1" customHeight="1" x14ac:dyDescent="0.25">
      <c r="A205" s="15">
        <v>42010103</v>
      </c>
      <c r="B205" s="16" t="s">
        <v>121</v>
      </c>
      <c r="C205" s="14">
        <v>71224680000</v>
      </c>
      <c r="D205" s="14">
        <v>67587633850</v>
      </c>
      <c r="E205" s="12">
        <f t="shared" si="6"/>
        <v>-3637046150</v>
      </c>
      <c r="F205" s="12">
        <f t="shared" si="7"/>
        <v>-5.1064408432582642</v>
      </c>
      <c r="G205" s="7">
        <f t="shared" si="8"/>
        <v>8</v>
      </c>
    </row>
    <row r="206" spans="1:7" ht="15" hidden="1" customHeight="1" x14ac:dyDescent="0.25">
      <c r="A206" s="15">
        <v>420101030001</v>
      </c>
      <c r="B206" s="16" t="s">
        <v>122</v>
      </c>
      <c r="C206" s="14">
        <v>0</v>
      </c>
      <c r="D206" s="14">
        <v>0</v>
      </c>
      <c r="E206" s="12">
        <f t="shared" si="6"/>
        <v>0</v>
      </c>
      <c r="F206" s="12">
        <f t="shared" si="7"/>
        <v>0</v>
      </c>
      <c r="G206" s="7">
        <f t="shared" ref="G206:G269" si="9">LEN(A206)</f>
        <v>12</v>
      </c>
    </row>
    <row r="207" spans="1:7" ht="15" hidden="1" customHeight="1" x14ac:dyDescent="0.25">
      <c r="A207" s="15">
        <v>420101030002</v>
      </c>
      <c r="B207" s="16" t="s">
        <v>123</v>
      </c>
      <c r="C207" s="14">
        <v>0</v>
      </c>
      <c r="D207" s="14">
        <v>0</v>
      </c>
      <c r="E207" s="12">
        <f t="shared" si="6"/>
        <v>0</v>
      </c>
      <c r="F207" s="12">
        <f t="shared" si="7"/>
        <v>0</v>
      </c>
      <c r="G207" s="7">
        <f t="shared" si="9"/>
        <v>12</v>
      </c>
    </row>
    <row r="208" spans="1:7" ht="15" hidden="1" customHeight="1" x14ac:dyDescent="0.25">
      <c r="A208" s="15">
        <v>420101030003</v>
      </c>
      <c r="B208" s="16" t="s">
        <v>124</v>
      </c>
      <c r="C208" s="14">
        <v>0</v>
      </c>
      <c r="D208" s="14">
        <v>0</v>
      </c>
      <c r="E208" s="12">
        <f t="shared" si="6"/>
        <v>0</v>
      </c>
      <c r="F208" s="12">
        <f t="shared" si="7"/>
        <v>0</v>
      </c>
      <c r="G208" s="7">
        <f t="shared" si="9"/>
        <v>12</v>
      </c>
    </row>
    <row r="209" spans="1:7" ht="15" hidden="1" customHeight="1" x14ac:dyDescent="0.25">
      <c r="A209" s="15">
        <v>420101030011</v>
      </c>
      <c r="B209" s="16" t="s">
        <v>125</v>
      </c>
      <c r="C209" s="14">
        <v>0</v>
      </c>
      <c r="D209" s="14">
        <v>0</v>
      </c>
      <c r="E209" s="12">
        <f t="shared" si="6"/>
        <v>0</v>
      </c>
      <c r="F209" s="12">
        <f t="shared" si="7"/>
        <v>0</v>
      </c>
      <c r="G209" s="7">
        <f t="shared" si="9"/>
        <v>12</v>
      </c>
    </row>
    <row r="210" spans="1:7" ht="15" hidden="1" customHeight="1" x14ac:dyDescent="0.25">
      <c r="A210" s="15">
        <v>420101030025</v>
      </c>
      <c r="B210" s="16" t="s">
        <v>126</v>
      </c>
      <c r="C210" s="14">
        <v>0</v>
      </c>
      <c r="D210" s="14">
        <v>0</v>
      </c>
      <c r="E210" s="12">
        <f t="shared" si="6"/>
        <v>0</v>
      </c>
      <c r="F210" s="12">
        <f t="shared" si="7"/>
        <v>0</v>
      </c>
      <c r="G210" s="7">
        <f t="shared" si="9"/>
        <v>12</v>
      </c>
    </row>
    <row r="211" spans="1:7" ht="15" hidden="1" customHeight="1" x14ac:dyDescent="0.25">
      <c r="A211" s="15">
        <v>420101030031</v>
      </c>
      <c r="B211" s="16" t="s">
        <v>127</v>
      </c>
      <c r="C211" s="14">
        <v>0</v>
      </c>
      <c r="D211" s="14">
        <v>0</v>
      </c>
      <c r="E211" s="12">
        <f t="shared" si="6"/>
        <v>0</v>
      </c>
      <c r="F211" s="12">
        <f t="shared" si="7"/>
        <v>0</v>
      </c>
      <c r="G211" s="7">
        <f t="shared" si="9"/>
        <v>12</v>
      </c>
    </row>
    <row r="212" spans="1:7" ht="15" hidden="1" customHeight="1" x14ac:dyDescent="0.25">
      <c r="A212" s="15">
        <v>420101030035</v>
      </c>
      <c r="B212" s="16" t="s">
        <v>128</v>
      </c>
      <c r="C212" s="14">
        <v>0</v>
      </c>
      <c r="D212" s="14">
        <v>0</v>
      </c>
      <c r="E212" s="12">
        <f t="shared" si="6"/>
        <v>0</v>
      </c>
      <c r="F212" s="12">
        <f t="shared" si="7"/>
        <v>0</v>
      </c>
      <c r="G212" s="7">
        <f t="shared" si="9"/>
        <v>12</v>
      </c>
    </row>
    <row r="213" spans="1:7" ht="15" hidden="1" customHeight="1" x14ac:dyDescent="0.25">
      <c r="A213" s="15">
        <v>420101030039</v>
      </c>
      <c r="B213" s="16" t="s">
        <v>129</v>
      </c>
      <c r="C213" s="14">
        <v>0</v>
      </c>
      <c r="D213" s="14">
        <v>0</v>
      </c>
      <c r="E213" s="12">
        <f t="shared" si="6"/>
        <v>0</v>
      </c>
      <c r="F213" s="12">
        <f t="shared" si="7"/>
        <v>0</v>
      </c>
      <c r="G213" s="7">
        <f t="shared" si="9"/>
        <v>12</v>
      </c>
    </row>
    <row r="214" spans="1:7" ht="15" hidden="1" customHeight="1" x14ac:dyDescent="0.25">
      <c r="A214" s="15">
        <v>420101030042</v>
      </c>
      <c r="B214" s="16" t="s">
        <v>130</v>
      </c>
      <c r="C214" s="14">
        <v>0</v>
      </c>
      <c r="D214" s="14">
        <v>0</v>
      </c>
      <c r="E214" s="12">
        <f t="shared" si="6"/>
        <v>0</v>
      </c>
      <c r="F214" s="12">
        <f t="shared" si="7"/>
        <v>0</v>
      </c>
      <c r="G214" s="7">
        <f t="shared" si="9"/>
        <v>12</v>
      </c>
    </row>
    <row r="215" spans="1:7" hidden="1" x14ac:dyDescent="0.25">
      <c r="A215" s="15">
        <v>420101030043</v>
      </c>
      <c r="B215" s="16" t="s">
        <v>131</v>
      </c>
      <c r="C215" s="14">
        <v>0</v>
      </c>
      <c r="D215" s="14">
        <v>0</v>
      </c>
      <c r="E215" s="12">
        <f t="shared" si="6"/>
        <v>0</v>
      </c>
      <c r="F215" s="12">
        <f t="shared" si="7"/>
        <v>0</v>
      </c>
      <c r="G215" s="7">
        <f t="shared" si="9"/>
        <v>12</v>
      </c>
    </row>
    <row r="216" spans="1:7" ht="15" hidden="1" customHeight="1" x14ac:dyDescent="0.25">
      <c r="A216" s="15">
        <v>420101030060</v>
      </c>
      <c r="B216" s="16" t="s">
        <v>132</v>
      </c>
      <c r="C216" s="14">
        <v>0</v>
      </c>
      <c r="D216" s="14">
        <v>0</v>
      </c>
      <c r="E216" s="12">
        <f t="shared" si="6"/>
        <v>0</v>
      </c>
      <c r="F216" s="12">
        <f t="shared" si="7"/>
        <v>0</v>
      </c>
      <c r="G216" s="7">
        <f t="shared" si="9"/>
        <v>12</v>
      </c>
    </row>
    <row r="217" spans="1:7" hidden="1" x14ac:dyDescent="0.25">
      <c r="A217" s="15">
        <v>420101030066</v>
      </c>
      <c r="B217" s="16" t="s">
        <v>712</v>
      </c>
      <c r="C217" s="14">
        <v>3672521000</v>
      </c>
      <c r="D217" s="14">
        <v>3335900957</v>
      </c>
      <c r="E217" s="12">
        <f t="shared" si="6"/>
        <v>-336620043</v>
      </c>
      <c r="F217" s="12">
        <f t="shared" si="7"/>
        <v>-9.1659119988694417</v>
      </c>
      <c r="G217" s="7">
        <f t="shared" si="9"/>
        <v>12</v>
      </c>
    </row>
    <row r="218" spans="1:7" hidden="1" x14ac:dyDescent="0.25">
      <c r="A218" s="15">
        <v>420101030067</v>
      </c>
      <c r="B218" s="16" t="s">
        <v>713</v>
      </c>
      <c r="C218" s="14">
        <v>13469667000</v>
      </c>
      <c r="D218" s="14">
        <v>12407146538</v>
      </c>
      <c r="E218" s="12">
        <f t="shared" si="6"/>
        <v>-1062520462</v>
      </c>
      <c r="F218" s="12">
        <f t="shared" si="7"/>
        <v>-7.8882459529251907</v>
      </c>
      <c r="G218" s="7">
        <f t="shared" si="9"/>
        <v>12</v>
      </c>
    </row>
    <row r="219" spans="1:7" hidden="1" x14ac:dyDescent="0.25">
      <c r="A219" s="15">
        <v>420101030068</v>
      </c>
      <c r="B219" s="16" t="s">
        <v>714</v>
      </c>
      <c r="C219" s="14">
        <v>5957147000</v>
      </c>
      <c r="D219" s="14">
        <v>5375924565</v>
      </c>
      <c r="E219" s="12">
        <f t="shared" si="6"/>
        <v>-581222435</v>
      </c>
      <c r="F219" s="12">
        <f t="shared" si="7"/>
        <v>-9.7567247375295594</v>
      </c>
      <c r="G219" s="7">
        <f t="shared" si="9"/>
        <v>12</v>
      </c>
    </row>
    <row r="220" spans="1:7" ht="15" hidden="1" customHeight="1" x14ac:dyDescent="0.25">
      <c r="A220" s="15">
        <v>420101030073</v>
      </c>
      <c r="B220" s="16" t="s">
        <v>715</v>
      </c>
      <c r="C220" s="14">
        <v>1000000000</v>
      </c>
      <c r="D220" s="14">
        <v>952314660</v>
      </c>
      <c r="E220" s="12">
        <f t="shared" si="6"/>
        <v>-47685340</v>
      </c>
      <c r="F220" s="12">
        <f t="shared" si="7"/>
        <v>-4.7685339999999998</v>
      </c>
      <c r="G220" s="7">
        <f t="shared" si="9"/>
        <v>12</v>
      </c>
    </row>
    <row r="221" spans="1:7" ht="15" hidden="1" customHeight="1" x14ac:dyDescent="0.25">
      <c r="A221" s="15">
        <v>420101030075</v>
      </c>
      <c r="B221" s="16" t="s">
        <v>716</v>
      </c>
      <c r="C221" s="14">
        <v>4316766000</v>
      </c>
      <c r="D221" s="14">
        <v>4126789283</v>
      </c>
      <c r="E221" s="12">
        <f t="shared" si="6"/>
        <v>-189976717</v>
      </c>
      <c r="F221" s="12">
        <f t="shared" si="7"/>
        <v>-4.4009037552649364</v>
      </c>
      <c r="G221" s="7">
        <f t="shared" si="9"/>
        <v>12</v>
      </c>
    </row>
    <row r="222" spans="1:7" ht="15" hidden="1" customHeight="1" x14ac:dyDescent="0.25">
      <c r="A222" s="15">
        <v>420101030076</v>
      </c>
      <c r="B222" s="16" t="s">
        <v>717</v>
      </c>
      <c r="C222" s="14">
        <v>1761956000</v>
      </c>
      <c r="D222" s="14">
        <v>1725413400</v>
      </c>
      <c r="E222" s="12">
        <f t="shared" si="6"/>
        <v>-36542600</v>
      </c>
      <c r="F222" s="12">
        <f t="shared" si="7"/>
        <v>-2.0739791459037571</v>
      </c>
      <c r="G222" s="7">
        <f t="shared" si="9"/>
        <v>12</v>
      </c>
    </row>
    <row r="223" spans="1:7" ht="15" hidden="1" customHeight="1" x14ac:dyDescent="0.25">
      <c r="A223" s="15">
        <v>420101030081</v>
      </c>
      <c r="B223" s="16" t="s">
        <v>718</v>
      </c>
      <c r="C223" s="14">
        <v>6942982000</v>
      </c>
      <c r="D223" s="14">
        <v>6766225750</v>
      </c>
      <c r="E223" s="12">
        <f t="shared" si="6"/>
        <v>-176756250</v>
      </c>
      <c r="F223" s="12">
        <f t="shared" si="7"/>
        <v>-2.5458261306164989</v>
      </c>
      <c r="G223" s="7">
        <f t="shared" si="9"/>
        <v>12</v>
      </c>
    </row>
    <row r="224" spans="1:7" ht="15" hidden="1" customHeight="1" x14ac:dyDescent="0.25">
      <c r="A224" s="15">
        <v>420101030082</v>
      </c>
      <c r="B224" s="16" t="s">
        <v>719</v>
      </c>
      <c r="C224" s="14">
        <v>8281058000</v>
      </c>
      <c r="D224" s="14">
        <v>7874883363</v>
      </c>
      <c r="E224" s="12">
        <f t="shared" si="6"/>
        <v>-406174637</v>
      </c>
      <c r="F224" s="12">
        <f t="shared" si="7"/>
        <v>-4.9048640523952374</v>
      </c>
      <c r="G224" s="7">
        <f t="shared" si="9"/>
        <v>12</v>
      </c>
    </row>
    <row r="225" spans="1:7" ht="15" hidden="1" customHeight="1" x14ac:dyDescent="0.25">
      <c r="A225" s="15">
        <v>420101030084</v>
      </c>
      <c r="B225" s="16" t="s">
        <v>720</v>
      </c>
      <c r="C225" s="14">
        <v>10419879000</v>
      </c>
      <c r="D225" s="14">
        <v>10393000000</v>
      </c>
      <c r="E225" s="12">
        <f t="shared" si="6"/>
        <v>-26879000</v>
      </c>
      <c r="F225" s="12">
        <f t="shared" si="7"/>
        <v>-0.25795884961811938</v>
      </c>
      <c r="G225" s="7">
        <f t="shared" si="9"/>
        <v>12</v>
      </c>
    </row>
    <row r="226" spans="1:7" ht="15" hidden="1" customHeight="1" x14ac:dyDescent="0.25">
      <c r="A226" s="15">
        <v>420101030088</v>
      </c>
      <c r="B226" s="16" t="s">
        <v>721</v>
      </c>
      <c r="C226" s="14">
        <v>7652704000</v>
      </c>
      <c r="D226" s="14">
        <v>7017294611</v>
      </c>
      <c r="E226" s="12">
        <f t="shared" si="6"/>
        <v>-635409389</v>
      </c>
      <c r="F226" s="12">
        <f t="shared" si="7"/>
        <v>-8.3030702481109948</v>
      </c>
      <c r="G226" s="7">
        <f t="shared" si="9"/>
        <v>12</v>
      </c>
    </row>
    <row r="227" spans="1:7" ht="15" hidden="1" customHeight="1" x14ac:dyDescent="0.25">
      <c r="A227" s="15">
        <v>420101030090</v>
      </c>
      <c r="B227" s="16" t="s">
        <v>722</v>
      </c>
      <c r="C227" s="14">
        <v>7750000000</v>
      </c>
      <c r="D227" s="14">
        <v>7612740723</v>
      </c>
      <c r="E227" s="12">
        <f t="shared" si="6"/>
        <v>-137259277</v>
      </c>
      <c r="F227" s="12">
        <f t="shared" si="7"/>
        <v>-1.7710874451612906</v>
      </c>
      <c r="G227" s="7">
        <f t="shared" si="9"/>
        <v>12</v>
      </c>
    </row>
    <row r="228" spans="1:7" ht="15" hidden="1" customHeight="1" x14ac:dyDescent="0.25">
      <c r="A228" s="15">
        <v>42010104</v>
      </c>
      <c r="B228" s="16" t="s">
        <v>133</v>
      </c>
      <c r="C228" s="14">
        <v>273284121879</v>
      </c>
      <c r="D228" s="14">
        <v>269270983755</v>
      </c>
      <c r="E228" s="12">
        <f t="shared" si="6"/>
        <v>-4013138124</v>
      </c>
      <c r="F228" s="12">
        <f t="shared" si="7"/>
        <v>-1.4684856538342421</v>
      </c>
      <c r="G228" s="7">
        <f t="shared" si="9"/>
        <v>8</v>
      </c>
    </row>
    <row r="229" spans="1:7" hidden="1" x14ac:dyDescent="0.25">
      <c r="A229" s="15">
        <v>420101040001</v>
      </c>
      <c r="B229" s="16" t="s">
        <v>134</v>
      </c>
      <c r="C229" s="14">
        <v>0</v>
      </c>
      <c r="D229" s="14">
        <v>0</v>
      </c>
      <c r="E229" s="12">
        <f t="shared" si="6"/>
        <v>0</v>
      </c>
      <c r="F229" s="12">
        <f t="shared" si="7"/>
        <v>0</v>
      </c>
      <c r="G229" s="7">
        <f t="shared" si="9"/>
        <v>12</v>
      </c>
    </row>
    <row r="230" spans="1:7" hidden="1" x14ac:dyDescent="0.25">
      <c r="A230" s="15">
        <v>420101040003</v>
      </c>
      <c r="B230" s="16" t="s">
        <v>135</v>
      </c>
      <c r="C230" s="14">
        <v>0</v>
      </c>
      <c r="D230" s="14">
        <v>0</v>
      </c>
      <c r="E230" s="12">
        <f t="shared" si="6"/>
        <v>0</v>
      </c>
      <c r="F230" s="12">
        <f t="shared" si="7"/>
        <v>0</v>
      </c>
      <c r="G230" s="7">
        <f t="shared" si="9"/>
        <v>12</v>
      </c>
    </row>
    <row r="231" spans="1:7" hidden="1" x14ac:dyDescent="0.25">
      <c r="A231" s="15">
        <v>420101040004</v>
      </c>
      <c r="B231" s="16" t="s">
        <v>136</v>
      </c>
      <c r="C231" s="14">
        <v>0</v>
      </c>
      <c r="D231" s="14">
        <v>0</v>
      </c>
      <c r="E231" s="12">
        <f t="shared" si="6"/>
        <v>0</v>
      </c>
      <c r="F231" s="12">
        <f t="shared" si="7"/>
        <v>0</v>
      </c>
      <c r="G231" s="7">
        <f t="shared" si="9"/>
        <v>12</v>
      </c>
    </row>
    <row r="232" spans="1:7" hidden="1" x14ac:dyDescent="0.25">
      <c r="A232" s="15">
        <v>420101040005</v>
      </c>
      <c r="B232" s="16" t="s">
        <v>137</v>
      </c>
      <c r="C232" s="14">
        <v>0</v>
      </c>
      <c r="D232" s="14">
        <v>0</v>
      </c>
      <c r="E232" s="12">
        <f t="shared" si="6"/>
        <v>0</v>
      </c>
      <c r="F232" s="12">
        <f t="shared" si="7"/>
        <v>0</v>
      </c>
      <c r="G232" s="7">
        <f t="shared" si="9"/>
        <v>12</v>
      </c>
    </row>
    <row r="233" spans="1:7" ht="15" hidden="1" customHeight="1" x14ac:dyDescent="0.25">
      <c r="A233" s="15">
        <v>420101040020</v>
      </c>
      <c r="B233" s="16" t="s">
        <v>138</v>
      </c>
      <c r="C233" s="14">
        <v>404961000</v>
      </c>
      <c r="D233" s="14">
        <v>401057361</v>
      </c>
      <c r="E233" s="12">
        <f t="shared" si="6"/>
        <v>-3903639</v>
      </c>
      <c r="F233" s="12">
        <f t="shared" si="7"/>
        <v>-0.96395430671101667</v>
      </c>
      <c r="G233" s="7">
        <f t="shared" si="9"/>
        <v>12</v>
      </c>
    </row>
    <row r="234" spans="1:7" hidden="1" x14ac:dyDescent="0.25">
      <c r="A234" s="15">
        <v>420101040021</v>
      </c>
      <c r="B234" s="16" t="s">
        <v>139</v>
      </c>
      <c r="C234" s="14">
        <v>0</v>
      </c>
      <c r="D234" s="14">
        <v>0</v>
      </c>
      <c r="E234" s="12">
        <f t="shared" si="6"/>
        <v>0</v>
      </c>
      <c r="F234" s="12">
        <f t="shared" si="7"/>
        <v>0</v>
      </c>
      <c r="G234" s="7">
        <f t="shared" si="9"/>
        <v>12</v>
      </c>
    </row>
    <row r="235" spans="1:7" ht="15" hidden="1" customHeight="1" x14ac:dyDescent="0.25">
      <c r="A235" s="15">
        <v>420101040023</v>
      </c>
      <c r="B235" s="16" t="s">
        <v>1011</v>
      </c>
      <c r="C235" s="14">
        <v>1471725000</v>
      </c>
      <c r="D235" s="14">
        <v>1465336250</v>
      </c>
      <c r="E235" s="12">
        <f t="shared" si="6"/>
        <v>-6388750</v>
      </c>
      <c r="F235" s="12">
        <f t="shared" si="7"/>
        <v>-0.43409944113200499</v>
      </c>
      <c r="G235" s="7">
        <f t="shared" si="9"/>
        <v>12</v>
      </c>
    </row>
    <row r="236" spans="1:7" ht="15" hidden="1" customHeight="1" x14ac:dyDescent="0.25">
      <c r="A236" s="15">
        <v>420101040026</v>
      </c>
      <c r="B236" s="16" t="s">
        <v>723</v>
      </c>
      <c r="C236" s="14">
        <v>76840077662</v>
      </c>
      <c r="D236" s="14">
        <v>76367479528</v>
      </c>
      <c r="E236" s="12">
        <f t="shared" si="6"/>
        <v>-472598134</v>
      </c>
      <c r="F236" s="12">
        <f t="shared" si="7"/>
        <v>-0.61504119774428034</v>
      </c>
      <c r="G236" s="7">
        <f t="shared" si="9"/>
        <v>12</v>
      </c>
    </row>
    <row r="237" spans="1:7" ht="15" hidden="1" customHeight="1" x14ac:dyDescent="0.25">
      <c r="A237" s="15">
        <v>420101040027</v>
      </c>
      <c r="B237" s="16" t="s">
        <v>724</v>
      </c>
      <c r="C237" s="14">
        <v>3287500000</v>
      </c>
      <c r="D237" s="14">
        <v>3287500000</v>
      </c>
      <c r="E237" s="12">
        <f t="shared" si="6"/>
        <v>0</v>
      </c>
      <c r="F237" s="12">
        <f t="shared" si="7"/>
        <v>0</v>
      </c>
      <c r="G237" s="7">
        <f t="shared" si="9"/>
        <v>12</v>
      </c>
    </row>
    <row r="238" spans="1:7" ht="15" hidden="1" customHeight="1" x14ac:dyDescent="0.25">
      <c r="A238" s="15">
        <v>420101040028</v>
      </c>
      <c r="B238" s="16" t="s">
        <v>140</v>
      </c>
      <c r="C238" s="14">
        <v>11935870000</v>
      </c>
      <c r="D238" s="14">
        <v>11920888399</v>
      </c>
      <c r="E238" s="12">
        <f t="shared" si="6"/>
        <v>-14981601</v>
      </c>
      <c r="F238" s="12">
        <f t="shared" si="7"/>
        <v>-0.12551746123240282</v>
      </c>
      <c r="G238" s="7">
        <f t="shared" si="9"/>
        <v>12</v>
      </c>
    </row>
    <row r="239" spans="1:7" ht="15" hidden="1" customHeight="1" x14ac:dyDescent="0.25">
      <c r="A239" s="15">
        <v>420101040029</v>
      </c>
      <c r="B239" s="16" t="s">
        <v>141</v>
      </c>
      <c r="C239" s="14">
        <v>330000000</v>
      </c>
      <c r="D239" s="14">
        <v>330000000</v>
      </c>
      <c r="E239" s="12">
        <f t="shared" si="6"/>
        <v>0</v>
      </c>
      <c r="F239" s="12">
        <f t="shared" si="7"/>
        <v>0</v>
      </c>
      <c r="G239" s="7">
        <f t="shared" si="9"/>
        <v>12</v>
      </c>
    </row>
    <row r="240" spans="1:7" ht="15" hidden="1" customHeight="1" x14ac:dyDescent="0.25">
      <c r="A240" s="15">
        <v>420101040030</v>
      </c>
      <c r="B240" s="16" t="s">
        <v>142</v>
      </c>
      <c r="C240" s="14">
        <v>4755440000</v>
      </c>
      <c r="D240" s="14">
        <v>4669350000</v>
      </c>
      <c r="E240" s="12">
        <f t="shared" si="6"/>
        <v>-86090000</v>
      </c>
      <c r="F240" s="12">
        <f t="shared" si="7"/>
        <v>-1.8103477280756355</v>
      </c>
      <c r="G240" s="7">
        <f t="shared" si="9"/>
        <v>12</v>
      </c>
    </row>
    <row r="241" spans="1:7" ht="15" hidden="1" customHeight="1" x14ac:dyDescent="0.25">
      <c r="A241" s="15">
        <v>420101040031</v>
      </c>
      <c r="B241" s="16" t="s">
        <v>143</v>
      </c>
      <c r="C241" s="14">
        <v>135000000</v>
      </c>
      <c r="D241" s="14">
        <v>135000000</v>
      </c>
      <c r="E241" s="12">
        <f t="shared" si="6"/>
        <v>0</v>
      </c>
      <c r="F241" s="12">
        <f t="shared" si="7"/>
        <v>0</v>
      </c>
      <c r="G241" s="7">
        <f t="shared" si="9"/>
        <v>12</v>
      </c>
    </row>
    <row r="242" spans="1:7" ht="15" hidden="1" customHeight="1" x14ac:dyDescent="0.25">
      <c r="A242" s="15">
        <v>420101040033</v>
      </c>
      <c r="B242" s="16" t="s">
        <v>144</v>
      </c>
      <c r="C242" s="14">
        <v>5076556118</v>
      </c>
      <c r="D242" s="14">
        <v>5398209143</v>
      </c>
      <c r="E242" s="12">
        <f t="shared" si="6"/>
        <v>321653025</v>
      </c>
      <c r="F242" s="12">
        <f t="shared" si="7"/>
        <v>6.3360478545585535</v>
      </c>
      <c r="G242" s="7">
        <f t="shared" si="9"/>
        <v>12</v>
      </c>
    </row>
    <row r="243" spans="1:7" ht="15" hidden="1" customHeight="1" x14ac:dyDescent="0.25">
      <c r="A243" s="15">
        <v>420101040034</v>
      </c>
      <c r="B243" s="16" t="s">
        <v>145</v>
      </c>
      <c r="C243" s="14">
        <v>321653025</v>
      </c>
      <c r="D243" s="14">
        <v>0</v>
      </c>
      <c r="E243" s="12">
        <f t="shared" si="6"/>
        <v>-321653025</v>
      </c>
      <c r="F243" s="12">
        <f t="shared" si="7"/>
        <v>-100</v>
      </c>
      <c r="G243" s="7">
        <f t="shared" si="9"/>
        <v>12</v>
      </c>
    </row>
    <row r="244" spans="1:7" ht="15" hidden="1" customHeight="1" x14ac:dyDescent="0.25">
      <c r="A244" s="15">
        <v>420101040035</v>
      </c>
      <c r="B244" s="16" t="s">
        <v>146</v>
      </c>
      <c r="C244" s="14">
        <v>15725428536</v>
      </c>
      <c r="D244" s="14">
        <v>15725428536</v>
      </c>
      <c r="E244" s="12">
        <f t="shared" si="6"/>
        <v>0</v>
      </c>
      <c r="F244" s="12">
        <f t="shared" si="7"/>
        <v>0</v>
      </c>
      <c r="G244" s="7">
        <f t="shared" si="9"/>
        <v>12</v>
      </c>
    </row>
    <row r="245" spans="1:7" ht="15" hidden="1" customHeight="1" x14ac:dyDescent="0.25">
      <c r="A245" s="15">
        <v>420101040036</v>
      </c>
      <c r="B245" s="16" t="s">
        <v>725</v>
      </c>
      <c r="C245" s="14">
        <v>142381339000</v>
      </c>
      <c r="D245" s="14">
        <v>138079331000</v>
      </c>
      <c r="E245" s="12">
        <f t="shared" si="6"/>
        <v>-4302008000</v>
      </c>
      <c r="F245" s="12">
        <f t="shared" si="7"/>
        <v>-3.0214689861850506</v>
      </c>
      <c r="G245" s="7">
        <f t="shared" si="9"/>
        <v>12</v>
      </c>
    </row>
    <row r="246" spans="1:7" ht="15" hidden="1" customHeight="1" x14ac:dyDescent="0.25">
      <c r="A246" s="15">
        <v>420101040037</v>
      </c>
      <c r="B246" s="16" t="s">
        <v>726</v>
      </c>
      <c r="C246" s="14">
        <v>2616482000</v>
      </c>
      <c r="D246" s="14">
        <v>3489314000</v>
      </c>
      <c r="E246" s="12">
        <f t="shared" si="6"/>
        <v>872832000</v>
      </c>
      <c r="F246" s="12">
        <f t="shared" si="7"/>
        <v>33.358991195047395</v>
      </c>
      <c r="G246" s="7">
        <f t="shared" si="9"/>
        <v>12</v>
      </c>
    </row>
    <row r="247" spans="1:7" ht="15" hidden="1" customHeight="1" x14ac:dyDescent="0.25">
      <c r="A247" s="15">
        <v>420101040039</v>
      </c>
      <c r="B247" s="16" t="s">
        <v>727</v>
      </c>
      <c r="C247" s="14">
        <v>8002089538</v>
      </c>
      <c r="D247" s="14">
        <v>8002089538</v>
      </c>
      <c r="E247" s="12">
        <f t="shared" si="6"/>
        <v>0</v>
      </c>
      <c r="F247" s="12">
        <f t="shared" si="7"/>
        <v>0</v>
      </c>
      <c r="G247" s="7">
        <f t="shared" si="9"/>
        <v>12</v>
      </c>
    </row>
    <row r="248" spans="1:7" x14ac:dyDescent="0.25">
      <c r="A248" s="15">
        <v>420105</v>
      </c>
      <c r="B248" s="16" t="s">
        <v>147</v>
      </c>
      <c r="C248" s="14">
        <v>246690892000</v>
      </c>
      <c r="D248" s="14">
        <v>246690892000</v>
      </c>
      <c r="E248" s="12">
        <f t="shared" si="6"/>
        <v>0</v>
      </c>
      <c r="F248" s="12">
        <f t="shared" si="7"/>
        <v>0</v>
      </c>
      <c r="G248" s="7">
        <f t="shared" si="9"/>
        <v>6</v>
      </c>
    </row>
    <row r="249" spans="1:7" hidden="1" x14ac:dyDescent="0.25">
      <c r="A249" s="15">
        <v>42010501</v>
      </c>
      <c r="B249" s="16" t="s">
        <v>147</v>
      </c>
      <c r="C249" s="14">
        <v>246690892000</v>
      </c>
      <c r="D249" s="14">
        <v>246690892000</v>
      </c>
      <c r="E249" s="12">
        <f t="shared" si="6"/>
        <v>0</v>
      </c>
      <c r="F249" s="12">
        <f t="shared" si="7"/>
        <v>0</v>
      </c>
      <c r="G249" s="7">
        <f t="shared" si="9"/>
        <v>8</v>
      </c>
    </row>
    <row r="250" spans="1:7" hidden="1" x14ac:dyDescent="0.25">
      <c r="A250" s="15">
        <v>420105010001</v>
      </c>
      <c r="B250" s="16" t="s">
        <v>147</v>
      </c>
      <c r="C250" s="14">
        <v>246690892000</v>
      </c>
      <c r="D250" s="14">
        <v>246690892000</v>
      </c>
      <c r="E250" s="12">
        <f t="shared" si="6"/>
        <v>0</v>
      </c>
      <c r="F250" s="12">
        <f t="shared" si="7"/>
        <v>0</v>
      </c>
      <c r="G250" s="7">
        <f t="shared" si="9"/>
        <v>12</v>
      </c>
    </row>
    <row r="251" spans="1:7" x14ac:dyDescent="0.25">
      <c r="A251" s="15">
        <v>420106</v>
      </c>
      <c r="B251" s="16" t="s">
        <v>148</v>
      </c>
      <c r="C251" s="14">
        <v>28501104000</v>
      </c>
      <c r="D251" s="14">
        <v>28501104000</v>
      </c>
      <c r="E251" s="12">
        <f t="shared" si="6"/>
        <v>0</v>
      </c>
      <c r="F251" s="12">
        <f t="shared" si="7"/>
        <v>0</v>
      </c>
      <c r="G251" s="7">
        <f t="shared" si="9"/>
        <v>6</v>
      </c>
    </row>
    <row r="252" spans="1:7" hidden="1" x14ac:dyDescent="0.25">
      <c r="A252" s="15">
        <v>42010601</v>
      </c>
      <c r="B252" s="16" t="s">
        <v>148</v>
      </c>
      <c r="C252" s="14">
        <v>28501104000</v>
      </c>
      <c r="D252" s="14">
        <v>28501104000</v>
      </c>
      <c r="E252" s="12">
        <f t="shared" si="6"/>
        <v>0</v>
      </c>
      <c r="F252" s="12">
        <f t="shared" si="7"/>
        <v>0</v>
      </c>
      <c r="G252" s="7">
        <f t="shared" si="9"/>
        <v>8</v>
      </c>
    </row>
    <row r="253" spans="1:7" hidden="1" x14ac:dyDescent="0.25">
      <c r="A253" s="15">
        <v>420106010001</v>
      </c>
      <c r="B253" s="16" t="s">
        <v>148</v>
      </c>
      <c r="C253" s="14">
        <v>28501104000</v>
      </c>
      <c r="D253" s="14">
        <v>28501104000</v>
      </c>
      <c r="E253" s="12">
        <f t="shared" si="6"/>
        <v>0</v>
      </c>
      <c r="F253" s="12">
        <f t="shared" si="7"/>
        <v>0</v>
      </c>
      <c r="G253" s="7">
        <f t="shared" si="9"/>
        <v>12</v>
      </c>
    </row>
    <row r="254" spans="1:7" x14ac:dyDescent="0.25">
      <c r="A254" s="8">
        <v>4202</v>
      </c>
      <c r="B254" s="9" t="s">
        <v>149</v>
      </c>
      <c r="C254" s="13">
        <v>195075924261</v>
      </c>
      <c r="D254" s="13">
        <v>184948058912</v>
      </c>
      <c r="E254" s="10">
        <f t="shared" si="6"/>
        <v>-10127865349</v>
      </c>
      <c r="F254" s="10">
        <f t="shared" si="7"/>
        <v>-5.1917556650658323</v>
      </c>
      <c r="G254" s="7">
        <f t="shared" si="9"/>
        <v>4</v>
      </c>
    </row>
    <row r="255" spans="1:7" x14ac:dyDescent="0.25">
      <c r="A255" s="15">
        <v>420201</v>
      </c>
      <c r="B255" s="16" t="s">
        <v>150</v>
      </c>
      <c r="C255" s="14">
        <v>135108625261</v>
      </c>
      <c r="D255" s="14">
        <v>125426694912</v>
      </c>
      <c r="E255" s="12">
        <f t="shared" si="6"/>
        <v>-9681930349</v>
      </c>
      <c r="F255" s="12">
        <f t="shared" si="7"/>
        <v>-7.1660342411867859</v>
      </c>
      <c r="G255" s="7">
        <f t="shared" si="9"/>
        <v>6</v>
      </c>
    </row>
    <row r="256" spans="1:7" hidden="1" x14ac:dyDescent="0.25">
      <c r="A256" s="15">
        <v>42020101</v>
      </c>
      <c r="B256" s="16" t="s">
        <v>151</v>
      </c>
      <c r="C256" s="14">
        <v>135108625261</v>
      </c>
      <c r="D256" s="14">
        <v>125426694912</v>
      </c>
      <c r="E256" s="12">
        <f t="shared" si="6"/>
        <v>-9681930349</v>
      </c>
      <c r="F256" s="12">
        <f t="shared" si="7"/>
        <v>-7.1660342411867859</v>
      </c>
      <c r="G256" s="7">
        <f t="shared" si="9"/>
        <v>8</v>
      </c>
    </row>
    <row r="257" spans="1:9" ht="15" hidden="1" customHeight="1" x14ac:dyDescent="0.25">
      <c r="A257" s="15">
        <v>420201010001</v>
      </c>
      <c r="B257" s="16" t="s">
        <v>152</v>
      </c>
      <c r="C257" s="14">
        <v>30902210957</v>
      </c>
      <c r="D257" s="14">
        <v>26543793861</v>
      </c>
      <c r="E257" s="12">
        <f t="shared" si="6"/>
        <v>-4358417096</v>
      </c>
      <c r="F257" s="12">
        <f t="shared" si="7"/>
        <v>-14.103900533410627</v>
      </c>
      <c r="G257" s="7">
        <f t="shared" si="9"/>
        <v>12</v>
      </c>
    </row>
    <row r="258" spans="1:9" ht="15" hidden="1" customHeight="1" x14ac:dyDescent="0.25">
      <c r="A258" s="15">
        <v>420201010002</v>
      </c>
      <c r="B258" s="16" t="s">
        <v>153</v>
      </c>
      <c r="C258" s="14">
        <v>13544936292</v>
      </c>
      <c r="D258" s="14">
        <v>12542148865</v>
      </c>
      <c r="E258" s="12">
        <f t="shared" si="6"/>
        <v>-1002787427</v>
      </c>
      <c r="F258" s="12">
        <f t="shared" si="7"/>
        <v>-7.4034119126294664</v>
      </c>
      <c r="G258" s="7">
        <f t="shared" si="9"/>
        <v>12</v>
      </c>
    </row>
    <row r="259" spans="1:9" ht="15" hidden="1" customHeight="1" x14ac:dyDescent="0.25">
      <c r="A259" s="15">
        <v>420201010003</v>
      </c>
      <c r="B259" s="16" t="s">
        <v>154</v>
      </c>
      <c r="C259" s="14">
        <v>39072375144</v>
      </c>
      <c r="D259" s="14">
        <v>37243463820</v>
      </c>
      <c r="E259" s="12">
        <f t="shared" si="6"/>
        <v>-1828911324</v>
      </c>
      <c r="F259" s="12">
        <f t="shared" si="7"/>
        <v>-4.6808296584469344</v>
      </c>
      <c r="G259" s="7">
        <f t="shared" si="9"/>
        <v>12</v>
      </c>
    </row>
    <row r="260" spans="1:9" ht="15" hidden="1" customHeight="1" x14ac:dyDescent="0.25">
      <c r="A260" s="15">
        <v>420201010004</v>
      </c>
      <c r="B260" s="16" t="s">
        <v>155</v>
      </c>
      <c r="C260" s="14">
        <v>162760868</v>
      </c>
      <c r="D260" s="14">
        <v>147984675</v>
      </c>
      <c r="E260" s="12">
        <f t="shared" si="6"/>
        <v>-14776193</v>
      </c>
      <c r="F260" s="12">
        <f t="shared" si="7"/>
        <v>-9.0784678046814058</v>
      </c>
      <c r="G260" s="7">
        <f t="shared" si="9"/>
        <v>12</v>
      </c>
    </row>
    <row r="261" spans="1:9" hidden="1" x14ac:dyDescent="0.25">
      <c r="A261" s="15">
        <v>420201010005</v>
      </c>
      <c r="B261" s="16" t="s">
        <v>156</v>
      </c>
      <c r="C261" s="14">
        <v>51426342000</v>
      </c>
      <c r="D261" s="14">
        <v>48949303691</v>
      </c>
      <c r="E261" s="12">
        <f t="shared" si="6"/>
        <v>-2477038309</v>
      </c>
      <c r="F261" s="12">
        <f t="shared" si="7"/>
        <v>-4.8166721813501727</v>
      </c>
      <c r="G261" s="7">
        <f t="shared" si="9"/>
        <v>12</v>
      </c>
    </row>
    <row r="262" spans="1:9" x14ac:dyDescent="0.25">
      <c r="A262" s="15">
        <v>420202</v>
      </c>
      <c r="B262" s="16" t="s">
        <v>373</v>
      </c>
      <c r="C262" s="14">
        <v>59967299000</v>
      </c>
      <c r="D262" s="14">
        <v>59521364000</v>
      </c>
      <c r="E262" s="12">
        <f t="shared" si="6"/>
        <v>-445935000</v>
      </c>
      <c r="F262" s="12">
        <f t="shared" si="7"/>
        <v>-0.74363029090237998</v>
      </c>
      <c r="G262" s="7">
        <f t="shared" si="9"/>
        <v>6</v>
      </c>
    </row>
    <row r="263" spans="1:9" ht="15" hidden="1" customHeight="1" x14ac:dyDescent="0.25">
      <c r="A263" s="15">
        <v>42020202</v>
      </c>
      <c r="B263" s="16" t="s">
        <v>374</v>
      </c>
      <c r="C263" s="14">
        <v>59967299000</v>
      </c>
      <c r="D263" s="14">
        <v>59521364000</v>
      </c>
      <c r="E263" s="12">
        <f t="shared" si="6"/>
        <v>-445935000</v>
      </c>
      <c r="F263" s="12">
        <f t="shared" si="7"/>
        <v>-0.74363029090237998</v>
      </c>
      <c r="G263" s="7">
        <f t="shared" si="9"/>
        <v>8</v>
      </c>
    </row>
    <row r="264" spans="1:9" ht="15" hidden="1" customHeight="1" x14ac:dyDescent="0.25">
      <c r="A264" s="15">
        <v>420202020001</v>
      </c>
      <c r="B264" s="16" t="s">
        <v>375</v>
      </c>
      <c r="C264" s="14">
        <v>59967299000</v>
      </c>
      <c r="D264" s="14">
        <v>59521364000</v>
      </c>
      <c r="E264" s="12">
        <f t="shared" si="6"/>
        <v>-445935000</v>
      </c>
      <c r="F264" s="12">
        <f t="shared" si="7"/>
        <v>-0.74363029090237998</v>
      </c>
      <c r="G264" s="7">
        <f t="shared" si="9"/>
        <v>12</v>
      </c>
    </row>
    <row r="265" spans="1:9" ht="15" customHeight="1" x14ac:dyDescent="0.25">
      <c r="A265" s="8">
        <v>43</v>
      </c>
      <c r="B265" s="9" t="s">
        <v>752</v>
      </c>
      <c r="C265" s="13">
        <v>2000000000</v>
      </c>
      <c r="D265" s="13">
        <v>2000000000</v>
      </c>
      <c r="E265" s="10">
        <f t="shared" si="6"/>
        <v>0</v>
      </c>
      <c r="F265" s="10">
        <f t="shared" si="7"/>
        <v>0</v>
      </c>
      <c r="G265" s="7">
        <f t="shared" si="9"/>
        <v>2</v>
      </c>
    </row>
    <row r="266" spans="1:9" x14ac:dyDescent="0.25">
      <c r="A266" s="8">
        <v>4301</v>
      </c>
      <c r="B266" s="9" t="s">
        <v>753</v>
      </c>
      <c r="C266" s="13">
        <v>2000000000</v>
      </c>
      <c r="D266" s="13">
        <v>2000000000</v>
      </c>
      <c r="E266" s="10">
        <f t="shared" si="6"/>
        <v>0</v>
      </c>
      <c r="F266" s="10">
        <f t="shared" si="7"/>
        <v>0</v>
      </c>
      <c r="G266" s="7">
        <f t="shared" si="9"/>
        <v>4</v>
      </c>
    </row>
    <row r="267" spans="1:9" ht="15" customHeight="1" x14ac:dyDescent="0.25">
      <c r="A267" s="15">
        <v>430104</v>
      </c>
      <c r="B267" s="16" t="s">
        <v>754</v>
      </c>
      <c r="C267" s="14">
        <v>2000000000</v>
      </c>
      <c r="D267" s="14">
        <v>2000000000</v>
      </c>
      <c r="E267" s="12">
        <f t="shared" si="6"/>
        <v>0</v>
      </c>
      <c r="F267" s="12">
        <f t="shared" si="7"/>
        <v>0</v>
      </c>
      <c r="G267" s="7">
        <f t="shared" si="9"/>
        <v>6</v>
      </c>
    </row>
    <row r="268" spans="1:9" ht="15" hidden="1" customHeight="1" x14ac:dyDescent="0.25">
      <c r="A268" s="15">
        <v>43010401</v>
      </c>
      <c r="B268" s="16" t="s">
        <v>755</v>
      </c>
      <c r="C268" s="14">
        <v>2000000000</v>
      </c>
      <c r="D268" s="14">
        <v>2000000000</v>
      </c>
      <c r="E268" s="12">
        <f t="shared" si="6"/>
        <v>0</v>
      </c>
      <c r="F268" s="12">
        <f t="shared" si="7"/>
        <v>0</v>
      </c>
      <c r="G268" s="7">
        <f t="shared" si="9"/>
        <v>8</v>
      </c>
    </row>
    <row r="269" spans="1:9" ht="45" hidden="1" x14ac:dyDescent="0.25">
      <c r="A269" s="15">
        <v>430104010001</v>
      </c>
      <c r="B269" s="16" t="s">
        <v>755</v>
      </c>
      <c r="C269" s="14">
        <v>2000000000</v>
      </c>
      <c r="D269" s="14">
        <v>2000000000</v>
      </c>
      <c r="E269" s="12">
        <f t="shared" si="6"/>
        <v>0</v>
      </c>
      <c r="F269" s="12">
        <f t="shared" si="7"/>
        <v>0</v>
      </c>
      <c r="G269" s="7">
        <f t="shared" si="9"/>
        <v>12</v>
      </c>
    </row>
    <row r="270" spans="1:9" x14ac:dyDescent="0.25">
      <c r="A270" s="8">
        <v>5</v>
      </c>
      <c r="B270" s="9" t="s">
        <v>1015</v>
      </c>
      <c r="C270" s="13">
        <v>2150008472410</v>
      </c>
      <c r="D270" s="13">
        <v>2082224159824</v>
      </c>
      <c r="E270" s="10">
        <f t="shared" si="6"/>
        <v>-67784312586</v>
      </c>
      <c r="F270" s="10">
        <f t="shared" si="7"/>
        <v>-3.1527463010421912</v>
      </c>
      <c r="G270" s="7">
        <f t="shared" ref="G270:G333" si="10">LEN(A270)</f>
        <v>1</v>
      </c>
      <c r="I270" s="19"/>
    </row>
    <row r="271" spans="1:9" x14ac:dyDescent="0.25">
      <c r="A271" s="8">
        <v>51</v>
      </c>
      <c r="B271" s="9" t="s">
        <v>157</v>
      </c>
      <c r="C271" s="13">
        <v>1565313945783</v>
      </c>
      <c r="D271" s="13">
        <v>1512987691753</v>
      </c>
      <c r="E271" s="10">
        <f t="shared" si="6"/>
        <v>-52326254030</v>
      </c>
      <c r="F271" s="10">
        <f t="shared" si="7"/>
        <v>-3.3428600167377547</v>
      </c>
      <c r="G271" s="7">
        <f t="shared" si="10"/>
        <v>2</v>
      </c>
    </row>
    <row r="272" spans="1:9" x14ac:dyDescent="0.25">
      <c r="A272" s="8">
        <v>5101</v>
      </c>
      <c r="B272" s="9" t="s">
        <v>158</v>
      </c>
      <c r="C272" s="13">
        <v>851323591147</v>
      </c>
      <c r="D272" s="13">
        <v>835414435528</v>
      </c>
      <c r="E272" s="10">
        <f t="shared" si="6"/>
        <v>-15909155619</v>
      </c>
      <c r="F272" s="10">
        <f t="shared" si="7"/>
        <v>-1.8687554044597043</v>
      </c>
      <c r="G272" s="7">
        <f t="shared" si="10"/>
        <v>4</v>
      </c>
    </row>
    <row r="273" spans="1:7" x14ac:dyDescent="0.25">
      <c r="A273" s="15">
        <v>510101</v>
      </c>
      <c r="B273" s="16" t="s">
        <v>159</v>
      </c>
      <c r="C273" s="14">
        <v>534485295360</v>
      </c>
      <c r="D273" s="14">
        <v>529571219554</v>
      </c>
      <c r="E273" s="12">
        <f t="shared" ref="E273:E336" si="11">D273-C273</f>
        <v>-4914075806</v>
      </c>
      <c r="F273" s="12">
        <f t="shared" ref="F273:F336" si="12">IFERROR(E273/C273*100,0)</f>
        <v>-0.91940336781204579</v>
      </c>
      <c r="G273" s="7">
        <f t="shared" si="10"/>
        <v>6</v>
      </c>
    </row>
    <row r="274" spans="1:7" hidden="1" x14ac:dyDescent="0.25">
      <c r="A274" s="15">
        <v>51010101</v>
      </c>
      <c r="B274" s="16" t="s">
        <v>160</v>
      </c>
      <c r="C274" s="14">
        <v>402321310151</v>
      </c>
      <c r="D274" s="14">
        <v>401374398638</v>
      </c>
      <c r="E274" s="12">
        <f t="shared" si="11"/>
        <v>-946911513</v>
      </c>
      <c r="F274" s="12">
        <f t="shared" si="12"/>
        <v>-0.2353620077058815</v>
      </c>
      <c r="G274" s="7">
        <f t="shared" si="10"/>
        <v>8</v>
      </c>
    </row>
    <row r="275" spans="1:7" hidden="1" x14ac:dyDescent="0.25">
      <c r="A275" s="15">
        <v>510101010001</v>
      </c>
      <c r="B275" s="16" t="s">
        <v>376</v>
      </c>
      <c r="C275" s="14">
        <v>297990521776</v>
      </c>
      <c r="D275" s="14">
        <v>297083831138</v>
      </c>
      <c r="E275" s="12">
        <f t="shared" si="11"/>
        <v>-906690638</v>
      </c>
      <c r="F275" s="12">
        <f t="shared" si="12"/>
        <v>-0.30426828094940583</v>
      </c>
      <c r="G275" s="7">
        <f t="shared" si="10"/>
        <v>12</v>
      </c>
    </row>
    <row r="276" spans="1:7" hidden="1" x14ac:dyDescent="0.25">
      <c r="A276" s="15">
        <v>510101010002</v>
      </c>
      <c r="B276" s="16" t="s">
        <v>377</v>
      </c>
      <c r="C276" s="14">
        <v>104330788375</v>
      </c>
      <c r="D276" s="14">
        <v>104290567500</v>
      </c>
      <c r="E276" s="12">
        <f t="shared" si="11"/>
        <v>-40220875</v>
      </c>
      <c r="F276" s="12">
        <f t="shared" si="12"/>
        <v>-3.8551299790271526E-2</v>
      </c>
      <c r="G276" s="7">
        <f t="shared" si="10"/>
        <v>12</v>
      </c>
    </row>
    <row r="277" spans="1:7" hidden="1" x14ac:dyDescent="0.25">
      <c r="A277" s="15">
        <v>51010102</v>
      </c>
      <c r="B277" s="16" t="s">
        <v>161</v>
      </c>
      <c r="C277" s="14">
        <v>36624308724</v>
      </c>
      <c r="D277" s="14">
        <v>36327760056</v>
      </c>
      <c r="E277" s="12">
        <f t="shared" si="11"/>
        <v>-296548668</v>
      </c>
      <c r="F277" s="12">
        <f t="shared" si="12"/>
        <v>-0.80970447861496675</v>
      </c>
      <c r="G277" s="7">
        <f t="shared" si="10"/>
        <v>8</v>
      </c>
    </row>
    <row r="278" spans="1:7" hidden="1" x14ac:dyDescent="0.25">
      <c r="A278" s="15">
        <v>510101020001</v>
      </c>
      <c r="B278" s="16" t="s">
        <v>378</v>
      </c>
      <c r="C278" s="14">
        <v>27245489640</v>
      </c>
      <c r="D278" s="14">
        <v>26982658722</v>
      </c>
      <c r="E278" s="12">
        <f t="shared" si="11"/>
        <v>-262830918</v>
      </c>
      <c r="F278" s="12">
        <f t="shared" si="12"/>
        <v>-0.96467680145534729</v>
      </c>
      <c r="G278" s="7">
        <f t="shared" si="10"/>
        <v>12</v>
      </c>
    </row>
    <row r="279" spans="1:7" hidden="1" x14ac:dyDescent="0.25">
      <c r="A279" s="15">
        <v>510101020002</v>
      </c>
      <c r="B279" s="16" t="s">
        <v>379</v>
      </c>
      <c r="C279" s="14">
        <v>9378819084</v>
      </c>
      <c r="D279" s="14">
        <v>9345101334</v>
      </c>
      <c r="E279" s="12">
        <f t="shared" si="11"/>
        <v>-33717750</v>
      </c>
      <c r="F279" s="12">
        <f t="shared" si="12"/>
        <v>-0.35950954696974086</v>
      </c>
      <c r="G279" s="7">
        <f t="shared" si="10"/>
        <v>12</v>
      </c>
    </row>
    <row r="280" spans="1:7" hidden="1" x14ac:dyDescent="0.25">
      <c r="A280" s="15">
        <v>51010103</v>
      </c>
      <c r="B280" s="16" t="s">
        <v>162</v>
      </c>
      <c r="C280" s="14">
        <v>5430538900</v>
      </c>
      <c r="D280" s="14">
        <v>5312665000</v>
      </c>
      <c r="E280" s="12">
        <f t="shared" si="11"/>
        <v>-117873900</v>
      </c>
      <c r="F280" s="12">
        <f t="shared" si="12"/>
        <v>-2.1705746367087069</v>
      </c>
      <c r="G280" s="7">
        <f t="shared" si="10"/>
        <v>8</v>
      </c>
    </row>
    <row r="281" spans="1:7" hidden="1" x14ac:dyDescent="0.25">
      <c r="A281" s="15">
        <v>510101030001</v>
      </c>
      <c r="B281" s="16" t="s">
        <v>380</v>
      </c>
      <c r="C281" s="14">
        <v>5430538900</v>
      </c>
      <c r="D281" s="14">
        <v>5312665000</v>
      </c>
      <c r="E281" s="12">
        <f t="shared" si="11"/>
        <v>-117873900</v>
      </c>
      <c r="F281" s="12">
        <f t="shared" si="12"/>
        <v>-2.1705746367087069</v>
      </c>
      <c r="G281" s="7">
        <f t="shared" si="10"/>
        <v>12</v>
      </c>
    </row>
    <row r="282" spans="1:7" hidden="1" x14ac:dyDescent="0.25">
      <c r="A282" s="15">
        <v>51010104</v>
      </c>
      <c r="B282" s="16" t="s">
        <v>163</v>
      </c>
      <c r="C282" s="14">
        <v>25763425605</v>
      </c>
      <c r="D282" s="14">
        <v>25595310000</v>
      </c>
      <c r="E282" s="12">
        <f t="shared" si="11"/>
        <v>-168115605</v>
      </c>
      <c r="F282" s="12">
        <f t="shared" si="12"/>
        <v>-0.65253591497309738</v>
      </c>
      <c r="G282" s="7">
        <f t="shared" si="10"/>
        <v>8</v>
      </c>
    </row>
    <row r="283" spans="1:7" hidden="1" x14ac:dyDescent="0.25">
      <c r="A283" s="15">
        <v>510101040001</v>
      </c>
      <c r="B283" s="16" t="s">
        <v>381</v>
      </c>
      <c r="C283" s="14">
        <v>23601456565</v>
      </c>
      <c r="D283" s="14">
        <v>23453898000</v>
      </c>
      <c r="E283" s="12">
        <f t="shared" si="11"/>
        <v>-147558565</v>
      </c>
      <c r="F283" s="12">
        <f t="shared" si="12"/>
        <v>-0.62520956956030982</v>
      </c>
      <c r="G283" s="7">
        <f t="shared" si="10"/>
        <v>12</v>
      </c>
    </row>
    <row r="284" spans="1:7" hidden="1" x14ac:dyDescent="0.25">
      <c r="A284" s="15">
        <v>510101040002</v>
      </c>
      <c r="B284" s="16" t="s">
        <v>382</v>
      </c>
      <c r="C284" s="14">
        <v>2161969040</v>
      </c>
      <c r="D284" s="14">
        <v>2141412000</v>
      </c>
      <c r="E284" s="12">
        <f t="shared" si="11"/>
        <v>-20557040</v>
      </c>
      <c r="F284" s="12">
        <f t="shared" si="12"/>
        <v>-0.95084802879508401</v>
      </c>
      <c r="G284" s="7">
        <f t="shared" si="10"/>
        <v>12</v>
      </c>
    </row>
    <row r="285" spans="1:7" ht="15" hidden="1" customHeight="1" x14ac:dyDescent="0.25">
      <c r="A285" s="15">
        <v>51010105</v>
      </c>
      <c r="B285" s="16" t="s">
        <v>164</v>
      </c>
      <c r="C285" s="14">
        <v>7822910690</v>
      </c>
      <c r="D285" s="14">
        <v>7765890000</v>
      </c>
      <c r="E285" s="12">
        <f t="shared" si="11"/>
        <v>-57020690</v>
      </c>
      <c r="F285" s="12">
        <f t="shared" si="12"/>
        <v>-0.72889353157117531</v>
      </c>
      <c r="G285" s="7">
        <f t="shared" si="10"/>
        <v>8</v>
      </c>
    </row>
    <row r="286" spans="1:7" ht="15" hidden="1" customHeight="1" x14ac:dyDescent="0.25">
      <c r="A286" s="15">
        <v>510101050001</v>
      </c>
      <c r="B286" s="16" t="s">
        <v>383</v>
      </c>
      <c r="C286" s="14">
        <v>2755405340</v>
      </c>
      <c r="D286" s="14">
        <v>2719040000</v>
      </c>
      <c r="E286" s="12">
        <f t="shared" si="11"/>
        <v>-36365340</v>
      </c>
      <c r="F286" s="12">
        <f t="shared" si="12"/>
        <v>-1.3197818655602953</v>
      </c>
      <c r="G286" s="7">
        <f t="shared" si="10"/>
        <v>12</v>
      </c>
    </row>
    <row r="287" spans="1:7" ht="15" hidden="1" customHeight="1" x14ac:dyDescent="0.25">
      <c r="A287" s="15">
        <v>510101050002</v>
      </c>
      <c r="B287" s="16" t="s">
        <v>384</v>
      </c>
      <c r="C287" s="14">
        <v>5067505350</v>
      </c>
      <c r="D287" s="14">
        <v>5046850000</v>
      </c>
      <c r="E287" s="12">
        <f t="shared" si="11"/>
        <v>-20655350</v>
      </c>
      <c r="F287" s="12">
        <f t="shared" si="12"/>
        <v>-0.4076039110644451</v>
      </c>
      <c r="G287" s="7">
        <f t="shared" si="10"/>
        <v>12</v>
      </c>
    </row>
    <row r="288" spans="1:7" hidden="1" x14ac:dyDescent="0.25">
      <c r="A288" s="15">
        <v>51010106</v>
      </c>
      <c r="B288" s="16" t="s">
        <v>165</v>
      </c>
      <c r="C288" s="14">
        <v>22401134618</v>
      </c>
      <c r="D288" s="14">
        <v>22192239740</v>
      </c>
      <c r="E288" s="12">
        <f t="shared" si="11"/>
        <v>-208894878</v>
      </c>
      <c r="F288" s="12">
        <f t="shared" si="12"/>
        <v>-0.93251918513157162</v>
      </c>
      <c r="G288" s="7">
        <f t="shared" si="10"/>
        <v>8</v>
      </c>
    </row>
    <row r="289" spans="1:7" hidden="1" x14ac:dyDescent="0.25">
      <c r="A289" s="15">
        <v>510101060001</v>
      </c>
      <c r="B289" s="16" t="s">
        <v>385</v>
      </c>
      <c r="C289" s="14">
        <v>15790626937</v>
      </c>
      <c r="D289" s="14">
        <v>15603033840</v>
      </c>
      <c r="E289" s="12">
        <f t="shared" si="11"/>
        <v>-187593097</v>
      </c>
      <c r="F289" s="12">
        <f t="shared" si="12"/>
        <v>-1.1880028433857741</v>
      </c>
      <c r="G289" s="7">
        <f t="shared" si="10"/>
        <v>12</v>
      </c>
    </row>
    <row r="290" spans="1:7" hidden="1" x14ac:dyDescent="0.25">
      <c r="A290" s="15">
        <v>510101060002</v>
      </c>
      <c r="B290" s="16" t="s">
        <v>386</v>
      </c>
      <c r="C290" s="14">
        <v>6610507681</v>
      </c>
      <c r="D290" s="14">
        <v>6589205900</v>
      </c>
      <c r="E290" s="12">
        <f t="shared" si="11"/>
        <v>-21301781</v>
      </c>
      <c r="F290" s="12">
        <f t="shared" si="12"/>
        <v>-0.32224122605932121</v>
      </c>
      <c r="G290" s="7">
        <f t="shared" si="10"/>
        <v>12</v>
      </c>
    </row>
    <row r="291" spans="1:7" ht="15" hidden="1" customHeight="1" x14ac:dyDescent="0.25">
      <c r="A291" s="15">
        <v>51010107</v>
      </c>
      <c r="B291" s="16" t="s">
        <v>166</v>
      </c>
      <c r="C291" s="14">
        <v>1920716888</v>
      </c>
      <c r="D291" s="14">
        <v>1817964574</v>
      </c>
      <c r="E291" s="12">
        <f t="shared" si="11"/>
        <v>-102752314</v>
      </c>
      <c r="F291" s="12">
        <f t="shared" si="12"/>
        <v>-5.3496855596971242</v>
      </c>
      <c r="G291" s="7">
        <f t="shared" si="10"/>
        <v>8</v>
      </c>
    </row>
    <row r="292" spans="1:7" ht="15" hidden="1" customHeight="1" x14ac:dyDescent="0.25">
      <c r="A292" s="15">
        <v>510101070001</v>
      </c>
      <c r="B292" s="16" t="s">
        <v>387</v>
      </c>
      <c r="C292" s="14">
        <v>1920716888</v>
      </c>
      <c r="D292" s="14">
        <v>1817964574</v>
      </c>
      <c r="E292" s="12">
        <f t="shared" si="11"/>
        <v>-102752314</v>
      </c>
      <c r="F292" s="12">
        <f t="shared" si="12"/>
        <v>-5.3496855596971242</v>
      </c>
      <c r="G292" s="7">
        <f t="shared" si="10"/>
        <v>12</v>
      </c>
    </row>
    <row r="293" spans="1:7" hidden="1" x14ac:dyDescent="0.25">
      <c r="A293" s="15">
        <v>51010108</v>
      </c>
      <c r="B293" s="16" t="s">
        <v>167</v>
      </c>
      <c r="C293" s="14">
        <v>6620197</v>
      </c>
      <c r="D293" s="14">
        <v>6124110</v>
      </c>
      <c r="E293" s="12">
        <f t="shared" si="11"/>
        <v>-496087</v>
      </c>
      <c r="F293" s="12">
        <f t="shared" si="12"/>
        <v>-7.4935383342821975</v>
      </c>
      <c r="G293" s="7">
        <f t="shared" si="10"/>
        <v>8</v>
      </c>
    </row>
    <row r="294" spans="1:7" hidden="1" x14ac:dyDescent="0.25">
      <c r="A294" s="15">
        <v>510101080001</v>
      </c>
      <c r="B294" s="16" t="s">
        <v>388</v>
      </c>
      <c r="C294" s="14">
        <v>4393456</v>
      </c>
      <c r="D294" s="14">
        <v>4042029</v>
      </c>
      <c r="E294" s="12">
        <f t="shared" si="11"/>
        <v>-351427</v>
      </c>
      <c r="F294" s="12">
        <f t="shared" si="12"/>
        <v>-7.9988737795484921</v>
      </c>
      <c r="G294" s="7">
        <f t="shared" si="10"/>
        <v>12</v>
      </c>
    </row>
    <row r="295" spans="1:7" hidden="1" x14ac:dyDescent="0.25">
      <c r="A295" s="15">
        <v>510101080002</v>
      </c>
      <c r="B295" s="16" t="s">
        <v>389</v>
      </c>
      <c r="C295" s="14">
        <v>2226741</v>
      </c>
      <c r="D295" s="14">
        <v>2082081</v>
      </c>
      <c r="E295" s="12">
        <f t="shared" si="11"/>
        <v>-144660</v>
      </c>
      <c r="F295" s="12">
        <f t="shared" si="12"/>
        <v>-6.4964897129931138</v>
      </c>
      <c r="G295" s="7">
        <f t="shared" si="10"/>
        <v>12</v>
      </c>
    </row>
    <row r="296" spans="1:7" ht="15" hidden="1" customHeight="1" x14ac:dyDescent="0.25">
      <c r="A296" s="15">
        <v>51010109</v>
      </c>
      <c r="B296" s="16" t="s">
        <v>168</v>
      </c>
      <c r="C296" s="14">
        <v>26426187143</v>
      </c>
      <c r="D296" s="14">
        <v>25877372767</v>
      </c>
      <c r="E296" s="12">
        <f t="shared" si="11"/>
        <v>-548814376</v>
      </c>
      <c r="F296" s="12">
        <f t="shared" si="12"/>
        <v>-2.0767822956456081</v>
      </c>
      <c r="G296" s="7">
        <f t="shared" si="10"/>
        <v>8</v>
      </c>
    </row>
    <row r="297" spans="1:7" ht="15" hidden="1" customHeight="1" x14ac:dyDescent="0.25">
      <c r="A297" s="15">
        <v>510101090001</v>
      </c>
      <c r="B297" s="16" t="s">
        <v>390</v>
      </c>
      <c r="C297" s="14">
        <v>20251559176</v>
      </c>
      <c r="D297" s="14">
        <v>19806412288</v>
      </c>
      <c r="E297" s="12">
        <f t="shared" si="11"/>
        <v>-445146888</v>
      </c>
      <c r="F297" s="12">
        <f t="shared" si="12"/>
        <v>-2.1980869923711399</v>
      </c>
      <c r="G297" s="7">
        <f t="shared" si="10"/>
        <v>12</v>
      </c>
    </row>
    <row r="298" spans="1:7" ht="15" hidden="1" customHeight="1" x14ac:dyDescent="0.25">
      <c r="A298" s="15">
        <v>510101090002</v>
      </c>
      <c r="B298" s="16" t="s">
        <v>391</v>
      </c>
      <c r="C298" s="14">
        <v>6174627967</v>
      </c>
      <c r="D298" s="14">
        <v>6070960479</v>
      </c>
      <c r="E298" s="12">
        <f t="shared" si="11"/>
        <v>-103667488</v>
      </c>
      <c r="F298" s="12">
        <f t="shared" si="12"/>
        <v>-1.6789268690202208</v>
      </c>
      <c r="G298" s="7">
        <f t="shared" si="10"/>
        <v>12</v>
      </c>
    </row>
    <row r="299" spans="1:7" ht="15" hidden="1" customHeight="1" x14ac:dyDescent="0.25">
      <c r="A299" s="15">
        <v>51010110</v>
      </c>
      <c r="B299" s="16" t="s">
        <v>169</v>
      </c>
      <c r="C299" s="14">
        <v>935750697</v>
      </c>
      <c r="D299" s="14">
        <v>825378650</v>
      </c>
      <c r="E299" s="12">
        <f t="shared" si="11"/>
        <v>-110372047</v>
      </c>
      <c r="F299" s="12">
        <f t="shared" si="12"/>
        <v>-11.795026961118042</v>
      </c>
      <c r="G299" s="7">
        <f t="shared" si="10"/>
        <v>8</v>
      </c>
    </row>
    <row r="300" spans="1:7" ht="15" hidden="1" customHeight="1" x14ac:dyDescent="0.25">
      <c r="A300" s="15">
        <v>510101100001</v>
      </c>
      <c r="B300" s="16" t="s">
        <v>392</v>
      </c>
      <c r="C300" s="14">
        <v>672361078</v>
      </c>
      <c r="D300" s="14">
        <v>610051809</v>
      </c>
      <c r="E300" s="12">
        <f t="shared" si="11"/>
        <v>-62309269</v>
      </c>
      <c r="F300" s="12">
        <f t="shared" si="12"/>
        <v>-9.2672331934121868</v>
      </c>
      <c r="G300" s="7">
        <f t="shared" si="10"/>
        <v>12</v>
      </c>
    </row>
    <row r="301" spans="1:7" ht="15" hidden="1" customHeight="1" x14ac:dyDescent="0.25">
      <c r="A301" s="15">
        <v>510101100002</v>
      </c>
      <c r="B301" s="16" t="s">
        <v>393</v>
      </c>
      <c r="C301" s="14">
        <v>263389619</v>
      </c>
      <c r="D301" s="14">
        <v>215326841</v>
      </c>
      <c r="E301" s="12">
        <f t="shared" si="11"/>
        <v>-48062778</v>
      </c>
      <c r="F301" s="12">
        <f t="shared" si="12"/>
        <v>-18.247787510562439</v>
      </c>
      <c r="G301" s="7">
        <f t="shared" si="10"/>
        <v>12</v>
      </c>
    </row>
    <row r="302" spans="1:7" ht="15" hidden="1" customHeight="1" x14ac:dyDescent="0.25">
      <c r="A302" s="15">
        <v>51010111</v>
      </c>
      <c r="B302" s="16" t="s">
        <v>170</v>
      </c>
      <c r="C302" s="14">
        <v>2647252092</v>
      </c>
      <c r="D302" s="14">
        <v>2476116019</v>
      </c>
      <c r="E302" s="12">
        <f t="shared" si="11"/>
        <v>-171136073</v>
      </c>
      <c r="F302" s="12">
        <f t="shared" si="12"/>
        <v>-6.4646685337287471</v>
      </c>
      <c r="G302" s="7">
        <f t="shared" si="10"/>
        <v>8</v>
      </c>
    </row>
    <row r="303" spans="1:7" ht="15" hidden="1" customHeight="1" x14ac:dyDescent="0.25">
      <c r="A303" s="15">
        <v>510101110001</v>
      </c>
      <c r="B303" s="16" t="s">
        <v>394</v>
      </c>
      <c r="C303" s="14">
        <v>1947083234</v>
      </c>
      <c r="D303" s="14">
        <v>1830163546</v>
      </c>
      <c r="E303" s="12">
        <f t="shared" si="11"/>
        <v>-116919688</v>
      </c>
      <c r="F303" s="12">
        <f t="shared" si="12"/>
        <v>-6.0048633750394664</v>
      </c>
      <c r="G303" s="7">
        <f t="shared" si="10"/>
        <v>12</v>
      </c>
    </row>
    <row r="304" spans="1:7" ht="15" hidden="1" customHeight="1" x14ac:dyDescent="0.25">
      <c r="A304" s="15">
        <v>510101110002</v>
      </c>
      <c r="B304" s="16" t="s">
        <v>395</v>
      </c>
      <c r="C304" s="14">
        <v>700168858</v>
      </c>
      <c r="D304" s="14">
        <v>645952473</v>
      </c>
      <c r="E304" s="12">
        <f t="shared" si="11"/>
        <v>-54216385</v>
      </c>
      <c r="F304" s="12">
        <f t="shared" si="12"/>
        <v>-7.7433299668406566</v>
      </c>
      <c r="G304" s="7">
        <f t="shared" si="10"/>
        <v>12</v>
      </c>
    </row>
    <row r="305" spans="1:7" ht="15" hidden="1" customHeight="1" x14ac:dyDescent="0.25">
      <c r="A305" s="15">
        <v>51010112</v>
      </c>
      <c r="B305" s="16" t="s">
        <v>171</v>
      </c>
      <c r="C305" s="14">
        <v>2185139655</v>
      </c>
      <c r="D305" s="14">
        <v>0</v>
      </c>
      <c r="E305" s="12">
        <f t="shared" si="11"/>
        <v>-2185139655</v>
      </c>
      <c r="F305" s="12">
        <f t="shared" si="12"/>
        <v>-100</v>
      </c>
      <c r="G305" s="7">
        <f t="shared" si="10"/>
        <v>8</v>
      </c>
    </row>
    <row r="306" spans="1:7" ht="15" hidden="1" customHeight="1" x14ac:dyDescent="0.25">
      <c r="A306" s="15">
        <v>510101120001</v>
      </c>
      <c r="B306" s="16" t="s">
        <v>396</v>
      </c>
      <c r="C306" s="14">
        <v>1625847934</v>
      </c>
      <c r="D306" s="14">
        <v>0</v>
      </c>
      <c r="E306" s="12">
        <f t="shared" si="11"/>
        <v>-1625847934</v>
      </c>
      <c r="F306" s="12">
        <f t="shared" si="12"/>
        <v>-100</v>
      </c>
      <c r="G306" s="7">
        <f t="shared" si="10"/>
        <v>12</v>
      </c>
    </row>
    <row r="307" spans="1:7" ht="15" hidden="1" customHeight="1" x14ac:dyDescent="0.25">
      <c r="A307" s="15">
        <v>510101120002</v>
      </c>
      <c r="B307" s="16" t="s">
        <v>397</v>
      </c>
      <c r="C307" s="14">
        <v>559291721</v>
      </c>
      <c r="D307" s="14">
        <v>0</v>
      </c>
      <c r="E307" s="12">
        <f t="shared" si="11"/>
        <v>-559291721</v>
      </c>
      <c r="F307" s="12">
        <f t="shared" si="12"/>
        <v>-100</v>
      </c>
      <c r="G307" s="7">
        <f t="shared" si="10"/>
        <v>12</v>
      </c>
    </row>
    <row r="308" spans="1:7" ht="15" customHeight="1" x14ac:dyDescent="0.25">
      <c r="A308" s="15">
        <v>510102</v>
      </c>
      <c r="B308" s="16" t="s">
        <v>172</v>
      </c>
      <c r="C308" s="14">
        <v>102411661000</v>
      </c>
      <c r="D308" s="14">
        <v>100312637452</v>
      </c>
      <c r="E308" s="12">
        <f t="shared" si="11"/>
        <v>-2099023548</v>
      </c>
      <c r="F308" s="12">
        <f t="shared" si="12"/>
        <v>-2.049594282041769</v>
      </c>
      <c r="G308" s="7">
        <f t="shared" si="10"/>
        <v>6</v>
      </c>
    </row>
    <row r="309" spans="1:7" ht="15" hidden="1" customHeight="1" x14ac:dyDescent="0.25">
      <c r="A309" s="15">
        <v>51010201</v>
      </c>
      <c r="B309" s="16" t="s">
        <v>173</v>
      </c>
      <c r="C309" s="14">
        <v>101254939100</v>
      </c>
      <c r="D309" s="14">
        <v>99229221972</v>
      </c>
      <c r="E309" s="12">
        <f t="shared" si="11"/>
        <v>-2025717128</v>
      </c>
      <c r="F309" s="12">
        <f t="shared" si="12"/>
        <v>-2.0006106823089285</v>
      </c>
      <c r="G309" s="7">
        <f t="shared" si="10"/>
        <v>8</v>
      </c>
    </row>
    <row r="310" spans="1:7" ht="15" hidden="1" customHeight="1" x14ac:dyDescent="0.25">
      <c r="A310" s="15">
        <v>510102010001</v>
      </c>
      <c r="B310" s="16" t="s">
        <v>398</v>
      </c>
      <c r="C310" s="14">
        <v>89790239100</v>
      </c>
      <c r="D310" s="14">
        <v>88121013118</v>
      </c>
      <c r="E310" s="12">
        <f t="shared" si="11"/>
        <v>-1669225982</v>
      </c>
      <c r="F310" s="12">
        <f t="shared" si="12"/>
        <v>-1.859028329505807</v>
      </c>
      <c r="G310" s="7">
        <f t="shared" si="10"/>
        <v>12</v>
      </c>
    </row>
    <row r="311" spans="1:7" ht="15" hidden="1" customHeight="1" x14ac:dyDescent="0.25">
      <c r="A311" s="15">
        <v>510102010002</v>
      </c>
      <c r="B311" s="16" t="s">
        <v>399</v>
      </c>
      <c r="C311" s="14">
        <v>11464700000</v>
      </c>
      <c r="D311" s="14">
        <v>11108208854</v>
      </c>
      <c r="E311" s="12">
        <f t="shared" si="11"/>
        <v>-356491146</v>
      </c>
      <c r="F311" s="12">
        <f t="shared" si="12"/>
        <v>-3.1094677226617353</v>
      </c>
      <c r="G311" s="7">
        <f t="shared" si="10"/>
        <v>12</v>
      </c>
    </row>
    <row r="312" spans="1:7" ht="15" hidden="1" customHeight="1" x14ac:dyDescent="0.25">
      <c r="A312" s="15">
        <v>51010203</v>
      </c>
      <c r="B312" s="16" t="s">
        <v>174</v>
      </c>
      <c r="C312" s="14">
        <v>1071792900</v>
      </c>
      <c r="D312" s="14">
        <v>1010945400</v>
      </c>
      <c r="E312" s="12">
        <f t="shared" si="11"/>
        <v>-60847500</v>
      </c>
      <c r="F312" s="12">
        <f t="shared" si="12"/>
        <v>-5.6771695352712266</v>
      </c>
      <c r="G312" s="7">
        <f t="shared" si="10"/>
        <v>8</v>
      </c>
    </row>
    <row r="313" spans="1:7" ht="15" hidden="1" customHeight="1" x14ac:dyDescent="0.25">
      <c r="A313" s="15">
        <v>510102030001</v>
      </c>
      <c r="B313" s="16" t="s">
        <v>400</v>
      </c>
      <c r="C313" s="14">
        <v>1071792900</v>
      </c>
      <c r="D313" s="14">
        <v>1010945400</v>
      </c>
      <c r="E313" s="12">
        <f t="shared" si="11"/>
        <v>-60847500</v>
      </c>
      <c r="F313" s="12">
        <f t="shared" si="12"/>
        <v>-5.6771695352712266</v>
      </c>
      <c r="G313" s="7">
        <f t="shared" si="10"/>
        <v>12</v>
      </c>
    </row>
    <row r="314" spans="1:7" ht="15" hidden="1" customHeight="1" x14ac:dyDescent="0.25">
      <c r="A314" s="15">
        <v>51010204</v>
      </c>
      <c r="B314" s="16" t="s">
        <v>175</v>
      </c>
      <c r="C314" s="14">
        <v>84929000</v>
      </c>
      <c r="D314" s="14">
        <v>72470080</v>
      </c>
      <c r="E314" s="12">
        <f t="shared" si="11"/>
        <v>-12458920</v>
      </c>
      <c r="F314" s="12">
        <f t="shared" si="12"/>
        <v>-14.669806544289937</v>
      </c>
      <c r="G314" s="7">
        <f t="shared" si="10"/>
        <v>8</v>
      </c>
    </row>
    <row r="315" spans="1:7" ht="15" hidden="1" customHeight="1" x14ac:dyDescent="0.25">
      <c r="A315" s="15">
        <v>510102040001</v>
      </c>
      <c r="B315" s="16" t="s">
        <v>401</v>
      </c>
      <c r="C315" s="14">
        <v>84929000</v>
      </c>
      <c r="D315" s="14">
        <v>72470080</v>
      </c>
      <c r="E315" s="12">
        <f t="shared" si="11"/>
        <v>-12458920</v>
      </c>
      <c r="F315" s="12">
        <f t="shared" si="12"/>
        <v>-14.669806544289937</v>
      </c>
      <c r="G315" s="7">
        <f t="shared" si="10"/>
        <v>12</v>
      </c>
    </row>
    <row r="316" spans="1:7" ht="15" customHeight="1" x14ac:dyDescent="0.25">
      <c r="A316" s="15">
        <v>510103</v>
      </c>
      <c r="B316" s="16" t="s">
        <v>176</v>
      </c>
      <c r="C316" s="14">
        <v>175891481742</v>
      </c>
      <c r="D316" s="14">
        <v>168579706718</v>
      </c>
      <c r="E316" s="12">
        <f t="shared" si="11"/>
        <v>-7311775024</v>
      </c>
      <c r="F316" s="12">
        <f t="shared" si="12"/>
        <v>-4.1569807426632579</v>
      </c>
      <c r="G316" s="7">
        <f t="shared" si="10"/>
        <v>6</v>
      </c>
    </row>
    <row r="317" spans="1:7" ht="15" hidden="1" customHeight="1" x14ac:dyDescent="0.25">
      <c r="A317" s="15">
        <v>51010301</v>
      </c>
      <c r="B317" s="16" t="s">
        <v>177</v>
      </c>
      <c r="C317" s="14">
        <v>3446711174</v>
      </c>
      <c r="D317" s="14">
        <v>3263655358</v>
      </c>
      <c r="E317" s="12">
        <f t="shared" si="11"/>
        <v>-183055816</v>
      </c>
      <c r="F317" s="12">
        <f t="shared" si="12"/>
        <v>-5.3110285938916908</v>
      </c>
      <c r="G317" s="7">
        <f t="shared" si="10"/>
        <v>8</v>
      </c>
    </row>
    <row r="318" spans="1:7" ht="15" hidden="1" customHeight="1" x14ac:dyDescent="0.25">
      <c r="A318" s="15">
        <v>510103010006</v>
      </c>
      <c r="B318" s="16" t="s">
        <v>402</v>
      </c>
      <c r="C318" s="14">
        <v>2905000</v>
      </c>
      <c r="D318" s="14">
        <v>2905000</v>
      </c>
      <c r="E318" s="12">
        <f t="shared" si="11"/>
        <v>0</v>
      </c>
      <c r="F318" s="12">
        <f t="shared" si="12"/>
        <v>0</v>
      </c>
      <c r="G318" s="7">
        <f t="shared" si="10"/>
        <v>12</v>
      </c>
    </row>
    <row r="319" spans="1:7" ht="15" hidden="1" customHeight="1" x14ac:dyDescent="0.25">
      <c r="A319" s="15">
        <v>510103010007</v>
      </c>
      <c r="B319" s="16" t="s">
        <v>403</v>
      </c>
      <c r="C319" s="14">
        <v>54252552</v>
      </c>
      <c r="D319" s="14">
        <v>54252552</v>
      </c>
      <c r="E319" s="12">
        <f t="shared" si="11"/>
        <v>0</v>
      </c>
      <c r="F319" s="12">
        <f t="shared" si="12"/>
        <v>0</v>
      </c>
      <c r="G319" s="7">
        <f t="shared" si="10"/>
        <v>12</v>
      </c>
    </row>
    <row r="320" spans="1:7" ht="15" hidden="1" customHeight="1" x14ac:dyDescent="0.25">
      <c r="A320" s="15">
        <v>510103010008</v>
      </c>
      <c r="B320" s="16" t="s">
        <v>404</v>
      </c>
      <c r="C320" s="14">
        <v>4150000</v>
      </c>
      <c r="D320" s="14">
        <v>4150000</v>
      </c>
      <c r="E320" s="12">
        <f t="shared" si="11"/>
        <v>0</v>
      </c>
      <c r="F320" s="12">
        <f t="shared" si="12"/>
        <v>0</v>
      </c>
      <c r="G320" s="7">
        <f t="shared" si="10"/>
        <v>12</v>
      </c>
    </row>
    <row r="321" spans="1:7" ht="15" hidden="1" customHeight="1" x14ac:dyDescent="0.25">
      <c r="A321" s="15">
        <v>510103010009</v>
      </c>
      <c r="B321" s="16" t="s">
        <v>405</v>
      </c>
      <c r="C321" s="14">
        <v>34374971</v>
      </c>
      <c r="D321" s="14">
        <v>32171066</v>
      </c>
      <c r="E321" s="12">
        <f t="shared" si="11"/>
        <v>-2203905</v>
      </c>
      <c r="F321" s="12">
        <f t="shared" si="12"/>
        <v>-6.4113654088610001</v>
      </c>
      <c r="G321" s="7">
        <f t="shared" si="10"/>
        <v>12</v>
      </c>
    </row>
    <row r="322" spans="1:7" ht="15" hidden="1" customHeight="1" x14ac:dyDescent="0.25">
      <c r="A322" s="15">
        <v>510103010010</v>
      </c>
      <c r="B322" s="16" t="s">
        <v>406</v>
      </c>
      <c r="C322" s="14">
        <v>233437500</v>
      </c>
      <c r="D322" s="14">
        <v>233437500</v>
      </c>
      <c r="E322" s="12">
        <f t="shared" si="11"/>
        <v>0</v>
      </c>
      <c r="F322" s="12">
        <f t="shared" si="12"/>
        <v>0</v>
      </c>
      <c r="G322" s="7">
        <f t="shared" si="10"/>
        <v>12</v>
      </c>
    </row>
    <row r="323" spans="1:7" ht="15" hidden="1" customHeight="1" x14ac:dyDescent="0.25">
      <c r="A323" s="15">
        <v>510103010011</v>
      </c>
      <c r="B323" s="16" t="s">
        <v>407</v>
      </c>
      <c r="C323" s="14">
        <v>6072608</v>
      </c>
      <c r="D323" s="14">
        <v>6072608</v>
      </c>
      <c r="E323" s="12">
        <f t="shared" si="11"/>
        <v>0</v>
      </c>
      <c r="F323" s="12">
        <f t="shared" si="12"/>
        <v>0</v>
      </c>
      <c r="G323" s="7">
        <f t="shared" si="10"/>
        <v>12</v>
      </c>
    </row>
    <row r="324" spans="1:7" ht="15" hidden="1" customHeight="1" x14ac:dyDescent="0.25">
      <c r="A324" s="15">
        <v>510103010012</v>
      </c>
      <c r="B324" s="16" t="s">
        <v>408</v>
      </c>
      <c r="C324" s="14">
        <v>17828920</v>
      </c>
      <c r="D324" s="14">
        <v>17218421</v>
      </c>
      <c r="E324" s="12">
        <f t="shared" si="11"/>
        <v>-610499</v>
      </c>
      <c r="F324" s="12">
        <f t="shared" si="12"/>
        <v>-3.4242062895565182</v>
      </c>
      <c r="G324" s="7">
        <f t="shared" si="10"/>
        <v>12</v>
      </c>
    </row>
    <row r="325" spans="1:7" ht="15" hidden="1" customHeight="1" x14ac:dyDescent="0.25">
      <c r="A325" s="15">
        <v>510103010015</v>
      </c>
      <c r="B325" s="16" t="s">
        <v>409</v>
      </c>
      <c r="C325" s="14">
        <v>1127464004</v>
      </c>
      <c r="D325" s="14">
        <v>1075360000</v>
      </c>
      <c r="E325" s="12">
        <f t="shared" si="11"/>
        <v>-52104004</v>
      </c>
      <c r="F325" s="12">
        <f t="shared" si="12"/>
        <v>-4.6213452327654085</v>
      </c>
      <c r="G325" s="7">
        <f t="shared" si="10"/>
        <v>12</v>
      </c>
    </row>
    <row r="326" spans="1:7" ht="15" hidden="1" customHeight="1" x14ac:dyDescent="0.25">
      <c r="A326" s="15">
        <v>510103010016</v>
      </c>
      <c r="B326" s="16" t="s">
        <v>410</v>
      </c>
      <c r="C326" s="14">
        <v>1090266002</v>
      </c>
      <c r="D326" s="14">
        <v>1082046050</v>
      </c>
      <c r="E326" s="12">
        <f t="shared" si="11"/>
        <v>-8219952</v>
      </c>
      <c r="F326" s="12">
        <f t="shared" si="12"/>
        <v>-0.75394004627505573</v>
      </c>
      <c r="G326" s="7">
        <f t="shared" si="10"/>
        <v>12</v>
      </c>
    </row>
    <row r="327" spans="1:7" ht="15" hidden="1" customHeight="1" x14ac:dyDescent="0.25">
      <c r="A327" s="15">
        <v>510103010019</v>
      </c>
      <c r="B327" s="16" t="s">
        <v>411</v>
      </c>
      <c r="C327" s="14">
        <v>875959617</v>
      </c>
      <c r="D327" s="14">
        <v>756042161</v>
      </c>
      <c r="E327" s="12">
        <f t="shared" si="11"/>
        <v>-119917456</v>
      </c>
      <c r="F327" s="12">
        <f t="shared" si="12"/>
        <v>-13.689838398109625</v>
      </c>
      <c r="G327" s="7">
        <f t="shared" si="10"/>
        <v>12</v>
      </c>
    </row>
    <row r="328" spans="1:7" ht="15" hidden="1" customHeight="1" x14ac:dyDescent="0.25">
      <c r="A328" s="15">
        <v>51010302</v>
      </c>
      <c r="B328" s="16" t="s">
        <v>178</v>
      </c>
      <c r="C328" s="14">
        <v>773024230</v>
      </c>
      <c r="D328" s="14">
        <v>523247214</v>
      </c>
      <c r="E328" s="12">
        <f t="shared" si="11"/>
        <v>-249777016</v>
      </c>
      <c r="F328" s="12">
        <f t="shared" si="12"/>
        <v>-32.31166712588039</v>
      </c>
      <c r="G328" s="7">
        <f t="shared" si="10"/>
        <v>8</v>
      </c>
    </row>
    <row r="329" spans="1:7" ht="15" hidden="1" customHeight="1" x14ac:dyDescent="0.25">
      <c r="A329" s="15">
        <v>510103020001</v>
      </c>
      <c r="B329" s="16" t="s">
        <v>412</v>
      </c>
      <c r="C329" s="14">
        <v>3750000</v>
      </c>
      <c r="D329" s="14">
        <v>250000</v>
      </c>
      <c r="E329" s="12">
        <f t="shared" si="11"/>
        <v>-3500000</v>
      </c>
      <c r="F329" s="12">
        <f t="shared" si="12"/>
        <v>-93.333333333333329</v>
      </c>
      <c r="G329" s="7">
        <f t="shared" si="10"/>
        <v>12</v>
      </c>
    </row>
    <row r="330" spans="1:7" ht="15" hidden="1" customHeight="1" x14ac:dyDescent="0.25">
      <c r="A330" s="15">
        <v>510103020002</v>
      </c>
      <c r="B330" s="16" t="s">
        <v>413</v>
      </c>
      <c r="C330" s="14">
        <v>97500000</v>
      </c>
      <c r="D330" s="14">
        <v>65000000</v>
      </c>
      <c r="E330" s="12">
        <f t="shared" si="11"/>
        <v>-32500000</v>
      </c>
      <c r="F330" s="12">
        <f t="shared" si="12"/>
        <v>-33.333333333333329</v>
      </c>
      <c r="G330" s="7">
        <f t="shared" si="10"/>
        <v>12</v>
      </c>
    </row>
    <row r="331" spans="1:7" ht="15" hidden="1" customHeight="1" x14ac:dyDescent="0.25">
      <c r="A331" s="15">
        <v>510103020003</v>
      </c>
      <c r="B331" s="16" t="s">
        <v>414</v>
      </c>
      <c r="C331" s="14">
        <v>3350000</v>
      </c>
      <c r="D331" s="14">
        <v>1725000</v>
      </c>
      <c r="E331" s="12">
        <f t="shared" si="11"/>
        <v>-1625000</v>
      </c>
      <c r="F331" s="12">
        <f t="shared" si="12"/>
        <v>-48.507462686567166</v>
      </c>
      <c r="G331" s="7">
        <f t="shared" si="10"/>
        <v>12</v>
      </c>
    </row>
    <row r="332" spans="1:7" ht="15" hidden="1" customHeight="1" x14ac:dyDescent="0.25">
      <c r="A332" s="15">
        <v>510103020004</v>
      </c>
      <c r="B332" s="16" t="s">
        <v>415</v>
      </c>
      <c r="C332" s="14">
        <v>69500000</v>
      </c>
      <c r="D332" s="14">
        <v>32900000</v>
      </c>
      <c r="E332" s="12">
        <f t="shared" si="11"/>
        <v>-36600000</v>
      </c>
      <c r="F332" s="12">
        <f t="shared" si="12"/>
        <v>-52.661870503597122</v>
      </c>
      <c r="G332" s="7">
        <f t="shared" si="10"/>
        <v>12</v>
      </c>
    </row>
    <row r="333" spans="1:7" ht="15" hidden="1" customHeight="1" x14ac:dyDescent="0.25">
      <c r="A333" s="15">
        <v>510103020005</v>
      </c>
      <c r="B333" s="16" t="s">
        <v>416</v>
      </c>
      <c r="C333" s="14">
        <v>242000000</v>
      </c>
      <c r="D333" s="14">
        <v>232708080</v>
      </c>
      <c r="E333" s="12">
        <f t="shared" si="11"/>
        <v>-9291920</v>
      </c>
      <c r="F333" s="12">
        <f t="shared" si="12"/>
        <v>-3.8396363636363637</v>
      </c>
      <c r="G333" s="7">
        <f t="shared" si="10"/>
        <v>12</v>
      </c>
    </row>
    <row r="334" spans="1:7" ht="15" hidden="1" customHeight="1" x14ac:dyDescent="0.25">
      <c r="A334" s="15">
        <v>510103020006</v>
      </c>
      <c r="B334" s="16" t="s">
        <v>417</v>
      </c>
      <c r="C334" s="14">
        <v>29050000</v>
      </c>
      <c r="D334" s="14">
        <v>27260000</v>
      </c>
      <c r="E334" s="12">
        <f t="shared" si="11"/>
        <v>-1790000</v>
      </c>
      <c r="F334" s="12">
        <f t="shared" si="12"/>
        <v>-6.1617900172117039</v>
      </c>
      <c r="G334" s="7">
        <f t="shared" ref="G334:G397" si="13">LEN(A334)</f>
        <v>12</v>
      </c>
    </row>
    <row r="335" spans="1:7" ht="15" hidden="1" customHeight="1" x14ac:dyDescent="0.25">
      <c r="A335" s="15">
        <v>510103020009</v>
      </c>
      <c r="B335" s="16" t="s">
        <v>418</v>
      </c>
      <c r="C335" s="14">
        <v>23000000</v>
      </c>
      <c r="D335" s="14">
        <v>21077391</v>
      </c>
      <c r="E335" s="12">
        <f t="shared" si="11"/>
        <v>-1922609</v>
      </c>
      <c r="F335" s="12">
        <f t="shared" si="12"/>
        <v>-8.3591695652173925</v>
      </c>
      <c r="G335" s="7">
        <f t="shared" si="13"/>
        <v>12</v>
      </c>
    </row>
    <row r="336" spans="1:7" ht="15" hidden="1" customHeight="1" x14ac:dyDescent="0.25">
      <c r="A336" s="15">
        <v>510103020011</v>
      </c>
      <c r="B336" s="16" t="s">
        <v>419</v>
      </c>
      <c r="C336" s="14">
        <v>0</v>
      </c>
      <c r="D336" s="14">
        <v>0</v>
      </c>
      <c r="E336" s="12">
        <f t="shared" si="11"/>
        <v>0</v>
      </c>
      <c r="F336" s="12">
        <f t="shared" si="12"/>
        <v>0</v>
      </c>
      <c r="G336" s="7">
        <f t="shared" si="13"/>
        <v>12</v>
      </c>
    </row>
    <row r="337" spans="1:7" ht="15" hidden="1" customHeight="1" x14ac:dyDescent="0.25">
      <c r="A337" s="15">
        <v>510103020013</v>
      </c>
      <c r="B337" s="16" t="s">
        <v>420</v>
      </c>
      <c r="C337" s="14">
        <v>13000000</v>
      </c>
      <c r="D337" s="14">
        <v>13000000</v>
      </c>
      <c r="E337" s="12">
        <f t="shared" ref="E337:E400" si="14">D337-C337</f>
        <v>0</v>
      </c>
      <c r="F337" s="12">
        <f t="shared" ref="F337:F400" si="15">IFERROR(E337/C337*100,0)</f>
        <v>0</v>
      </c>
      <c r="G337" s="7">
        <f t="shared" si="13"/>
        <v>12</v>
      </c>
    </row>
    <row r="338" spans="1:7" ht="15" hidden="1" customHeight="1" x14ac:dyDescent="0.25">
      <c r="A338" s="15">
        <v>510103020014</v>
      </c>
      <c r="B338" s="16" t="s">
        <v>421</v>
      </c>
      <c r="C338" s="14">
        <v>21838480</v>
      </c>
      <c r="D338" s="14">
        <v>21838480</v>
      </c>
      <c r="E338" s="12">
        <f t="shared" si="14"/>
        <v>0</v>
      </c>
      <c r="F338" s="12">
        <f t="shared" si="15"/>
        <v>0</v>
      </c>
      <c r="G338" s="7">
        <f t="shared" si="13"/>
        <v>12</v>
      </c>
    </row>
    <row r="339" spans="1:7" ht="15" hidden="1" customHeight="1" x14ac:dyDescent="0.25">
      <c r="A339" s="15">
        <v>510103020015</v>
      </c>
      <c r="B339" s="16" t="s">
        <v>422</v>
      </c>
      <c r="C339" s="14">
        <v>10907000</v>
      </c>
      <c r="D339" s="14">
        <v>2161934</v>
      </c>
      <c r="E339" s="12">
        <f t="shared" si="14"/>
        <v>-8745066</v>
      </c>
      <c r="F339" s="12">
        <f t="shared" si="15"/>
        <v>-80.178472540570283</v>
      </c>
      <c r="G339" s="7">
        <f t="shared" si="13"/>
        <v>12</v>
      </c>
    </row>
    <row r="340" spans="1:7" ht="15" hidden="1" customHeight="1" x14ac:dyDescent="0.25">
      <c r="A340" s="15">
        <v>510103020017</v>
      </c>
      <c r="B340" s="16" t="s">
        <v>423</v>
      </c>
      <c r="C340" s="14">
        <v>16400000</v>
      </c>
      <c r="D340" s="14">
        <v>8366000</v>
      </c>
      <c r="E340" s="12">
        <f t="shared" si="14"/>
        <v>-8034000</v>
      </c>
      <c r="F340" s="12">
        <f t="shared" si="15"/>
        <v>-48.987804878048777</v>
      </c>
      <c r="G340" s="7">
        <f t="shared" si="13"/>
        <v>12</v>
      </c>
    </row>
    <row r="341" spans="1:7" ht="15" hidden="1" customHeight="1" x14ac:dyDescent="0.25">
      <c r="A341" s="15">
        <v>510103020018</v>
      </c>
      <c r="B341" s="16" t="s">
        <v>424</v>
      </c>
      <c r="C341" s="14">
        <v>1500000</v>
      </c>
      <c r="D341" s="14">
        <v>1175000</v>
      </c>
      <c r="E341" s="12">
        <f t="shared" si="14"/>
        <v>-325000</v>
      </c>
      <c r="F341" s="12">
        <f t="shared" si="15"/>
        <v>-21.666666666666668</v>
      </c>
      <c r="G341" s="7">
        <f t="shared" si="13"/>
        <v>12</v>
      </c>
    </row>
    <row r="342" spans="1:7" ht="15" hidden="1" customHeight="1" x14ac:dyDescent="0.25">
      <c r="A342" s="15">
        <v>510103020020</v>
      </c>
      <c r="B342" s="16" t="s">
        <v>425</v>
      </c>
      <c r="C342" s="14">
        <v>4900000</v>
      </c>
      <c r="D342" s="14">
        <v>1875000</v>
      </c>
      <c r="E342" s="12">
        <f t="shared" si="14"/>
        <v>-3025000</v>
      </c>
      <c r="F342" s="12">
        <f t="shared" si="15"/>
        <v>-61.734693877551017</v>
      </c>
      <c r="G342" s="7">
        <f t="shared" si="13"/>
        <v>12</v>
      </c>
    </row>
    <row r="343" spans="1:7" ht="15" hidden="1" customHeight="1" x14ac:dyDescent="0.25">
      <c r="A343" s="15">
        <v>510103020024</v>
      </c>
      <c r="B343" s="16" t="s">
        <v>426</v>
      </c>
      <c r="C343" s="14">
        <v>3650000</v>
      </c>
      <c r="D343" s="14">
        <v>625000</v>
      </c>
      <c r="E343" s="12">
        <f t="shared" si="14"/>
        <v>-3025000</v>
      </c>
      <c r="F343" s="12">
        <f t="shared" si="15"/>
        <v>-82.876712328767127</v>
      </c>
      <c r="G343" s="7">
        <f t="shared" si="13"/>
        <v>12</v>
      </c>
    </row>
    <row r="344" spans="1:7" ht="15" hidden="1" customHeight="1" x14ac:dyDescent="0.25">
      <c r="A344" s="15">
        <v>510103020027</v>
      </c>
      <c r="B344" s="16" t="s">
        <v>427</v>
      </c>
      <c r="C344" s="14">
        <v>1292750</v>
      </c>
      <c r="D344" s="14">
        <v>1233185</v>
      </c>
      <c r="E344" s="12">
        <f t="shared" si="14"/>
        <v>-59565</v>
      </c>
      <c r="F344" s="12">
        <f t="shared" si="15"/>
        <v>-4.6076194159736996</v>
      </c>
      <c r="G344" s="7">
        <f t="shared" si="13"/>
        <v>12</v>
      </c>
    </row>
    <row r="345" spans="1:7" ht="15" hidden="1" customHeight="1" x14ac:dyDescent="0.25">
      <c r="A345" s="15">
        <v>510103020031</v>
      </c>
      <c r="B345" s="16" t="s">
        <v>428</v>
      </c>
      <c r="C345" s="14">
        <v>105500000</v>
      </c>
      <c r="D345" s="14">
        <v>49315207</v>
      </c>
      <c r="E345" s="12">
        <f t="shared" si="14"/>
        <v>-56184793</v>
      </c>
      <c r="F345" s="12">
        <f t="shared" si="15"/>
        <v>-53.255727962085309</v>
      </c>
      <c r="G345" s="7">
        <f t="shared" si="13"/>
        <v>12</v>
      </c>
    </row>
    <row r="346" spans="1:7" ht="15" hidden="1" customHeight="1" x14ac:dyDescent="0.25">
      <c r="A346" s="15">
        <v>510103020032</v>
      </c>
      <c r="B346" s="16" t="s">
        <v>429</v>
      </c>
      <c r="C346" s="14">
        <v>15000000</v>
      </c>
      <c r="D346" s="14">
        <v>10125000</v>
      </c>
      <c r="E346" s="12">
        <f t="shared" si="14"/>
        <v>-4875000</v>
      </c>
      <c r="F346" s="12">
        <f t="shared" si="15"/>
        <v>-32.5</v>
      </c>
      <c r="G346" s="7">
        <f t="shared" si="13"/>
        <v>12</v>
      </c>
    </row>
    <row r="347" spans="1:7" ht="15" hidden="1" customHeight="1" x14ac:dyDescent="0.25">
      <c r="A347" s="15">
        <v>510103020038</v>
      </c>
      <c r="B347" s="16" t="s">
        <v>430</v>
      </c>
      <c r="C347" s="14">
        <v>16500000</v>
      </c>
      <c r="D347" s="14">
        <v>8687999</v>
      </c>
      <c r="E347" s="12">
        <f t="shared" si="14"/>
        <v>-7812001</v>
      </c>
      <c r="F347" s="12">
        <f t="shared" si="15"/>
        <v>-47.345460606060605</v>
      </c>
      <c r="G347" s="7">
        <f t="shared" si="13"/>
        <v>12</v>
      </c>
    </row>
    <row r="348" spans="1:7" ht="15" hidden="1" customHeight="1" x14ac:dyDescent="0.25">
      <c r="A348" s="15">
        <v>510103020041</v>
      </c>
      <c r="B348" s="16" t="s">
        <v>431</v>
      </c>
      <c r="C348" s="14">
        <v>7425000</v>
      </c>
      <c r="D348" s="14">
        <v>0</v>
      </c>
      <c r="E348" s="12">
        <f t="shared" si="14"/>
        <v>-7425000</v>
      </c>
      <c r="F348" s="12">
        <f t="shared" si="15"/>
        <v>-100</v>
      </c>
      <c r="G348" s="7">
        <f t="shared" si="13"/>
        <v>12</v>
      </c>
    </row>
    <row r="349" spans="1:7" ht="15" hidden="1" customHeight="1" x14ac:dyDescent="0.25">
      <c r="A349" s="15">
        <v>510103020043</v>
      </c>
      <c r="B349" s="16" t="s">
        <v>432</v>
      </c>
      <c r="C349" s="14">
        <v>3900000</v>
      </c>
      <c r="D349" s="14">
        <v>0</v>
      </c>
      <c r="E349" s="12">
        <f t="shared" si="14"/>
        <v>-3900000</v>
      </c>
      <c r="F349" s="12">
        <f t="shared" si="15"/>
        <v>-100</v>
      </c>
      <c r="G349" s="7">
        <f t="shared" si="13"/>
        <v>12</v>
      </c>
    </row>
    <row r="350" spans="1:7" ht="15" hidden="1" customHeight="1" x14ac:dyDescent="0.25">
      <c r="A350" s="15">
        <v>510103020044</v>
      </c>
      <c r="B350" s="16" t="s">
        <v>433</v>
      </c>
      <c r="C350" s="14">
        <v>83061000</v>
      </c>
      <c r="D350" s="14">
        <v>23923938</v>
      </c>
      <c r="E350" s="12">
        <f t="shared" si="14"/>
        <v>-59137062</v>
      </c>
      <c r="F350" s="12">
        <f t="shared" si="15"/>
        <v>-71.197146675335006</v>
      </c>
      <c r="G350" s="7">
        <f t="shared" si="13"/>
        <v>12</v>
      </c>
    </row>
    <row r="351" spans="1:7" ht="15" hidden="1" customHeight="1" x14ac:dyDescent="0.25">
      <c r="A351" s="15">
        <v>51010303</v>
      </c>
      <c r="B351" s="16" t="s">
        <v>179</v>
      </c>
      <c r="C351" s="14">
        <v>128091130984</v>
      </c>
      <c r="D351" s="14">
        <v>121795585600</v>
      </c>
      <c r="E351" s="12">
        <f t="shared" si="14"/>
        <v>-6295545384</v>
      </c>
      <c r="F351" s="12">
        <f t="shared" si="15"/>
        <v>-4.9148956181723333</v>
      </c>
      <c r="G351" s="7">
        <f t="shared" si="13"/>
        <v>8</v>
      </c>
    </row>
    <row r="352" spans="1:7" hidden="1" x14ac:dyDescent="0.25">
      <c r="A352" s="15">
        <v>510103030001</v>
      </c>
      <c r="B352" s="16" t="s">
        <v>434</v>
      </c>
      <c r="C352" s="14">
        <v>128091130984</v>
      </c>
      <c r="D352" s="14">
        <v>121795585600</v>
      </c>
      <c r="E352" s="12">
        <f t="shared" si="14"/>
        <v>-6295545384</v>
      </c>
      <c r="F352" s="12">
        <f t="shared" si="15"/>
        <v>-4.9148956181723333</v>
      </c>
      <c r="G352" s="7">
        <f t="shared" si="13"/>
        <v>12</v>
      </c>
    </row>
    <row r="353" spans="1:7" ht="15" hidden="1" customHeight="1" x14ac:dyDescent="0.25">
      <c r="A353" s="15">
        <v>51010305</v>
      </c>
      <c r="B353" s="16" t="s">
        <v>180</v>
      </c>
      <c r="C353" s="14">
        <v>195000000</v>
      </c>
      <c r="D353" s="14">
        <v>130000000</v>
      </c>
      <c r="E353" s="12">
        <f t="shared" si="14"/>
        <v>-65000000</v>
      </c>
      <c r="F353" s="12">
        <f t="shared" si="15"/>
        <v>-33.333333333333329</v>
      </c>
      <c r="G353" s="7">
        <f t="shared" si="13"/>
        <v>8</v>
      </c>
    </row>
    <row r="354" spans="1:7" hidden="1" x14ac:dyDescent="0.25">
      <c r="A354" s="15">
        <v>510103050001</v>
      </c>
      <c r="B354" s="16" t="s">
        <v>435</v>
      </c>
      <c r="C354" s="14">
        <v>195000000</v>
      </c>
      <c r="D354" s="14">
        <v>130000000</v>
      </c>
      <c r="E354" s="12">
        <f t="shared" si="14"/>
        <v>-65000000</v>
      </c>
      <c r="F354" s="12">
        <f t="shared" si="15"/>
        <v>-33.333333333333329</v>
      </c>
      <c r="G354" s="7">
        <f t="shared" si="13"/>
        <v>12</v>
      </c>
    </row>
    <row r="355" spans="1:7" ht="15" hidden="1" customHeight="1" x14ac:dyDescent="0.25">
      <c r="A355" s="15">
        <v>51010306</v>
      </c>
      <c r="B355" s="16" t="s">
        <v>728</v>
      </c>
      <c r="C355" s="14">
        <v>2181600874</v>
      </c>
      <c r="D355" s="14">
        <v>2132911396</v>
      </c>
      <c r="E355" s="12">
        <f t="shared" si="14"/>
        <v>-48689478</v>
      </c>
      <c r="F355" s="12">
        <f t="shared" si="15"/>
        <v>-2.2318233633050881</v>
      </c>
      <c r="G355" s="7">
        <f t="shared" si="13"/>
        <v>8</v>
      </c>
    </row>
    <row r="356" spans="1:7" ht="15" hidden="1" customHeight="1" x14ac:dyDescent="0.25">
      <c r="A356" s="15">
        <v>510103060001</v>
      </c>
      <c r="B356" s="16" t="s">
        <v>728</v>
      </c>
      <c r="C356" s="14">
        <v>2181600874</v>
      </c>
      <c r="D356" s="14">
        <v>2132911396</v>
      </c>
      <c r="E356" s="12">
        <f t="shared" si="14"/>
        <v>-48689478</v>
      </c>
      <c r="F356" s="12">
        <f t="shared" si="15"/>
        <v>-2.2318233633050881</v>
      </c>
      <c r="G356" s="7">
        <f t="shared" si="13"/>
        <v>12</v>
      </c>
    </row>
    <row r="357" spans="1:7" hidden="1" x14ac:dyDescent="0.25">
      <c r="A357" s="15">
        <v>51010307</v>
      </c>
      <c r="B357" s="16" t="s">
        <v>181</v>
      </c>
      <c r="C357" s="14">
        <v>509244946</v>
      </c>
      <c r="D357" s="14">
        <v>332414000</v>
      </c>
      <c r="E357" s="12">
        <f t="shared" si="14"/>
        <v>-176830946</v>
      </c>
      <c r="F357" s="12">
        <f t="shared" si="15"/>
        <v>-34.724143536222748</v>
      </c>
      <c r="G357" s="7">
        <f t="shared" si="13"/>
        <v>8</v>
      </c>
    </row>
    <row r="358" spans="1:7" ht="15" hidden="1" customHeight="1" x14ac:dyDescent="0.25">
      <c r="A358" s="15">
        <v>510103070001</v>
      </c>
      <c r="B358" s="16" t="s">
        <v>436</v>
      </c>
      <c r="C358" s="14">
        <v>161340000</v>
      </c>
      <c r="D358" s="14">
        <v>160840000</v>
      </c>
      <c r="E358" s="12">
        <f t="shared" si="14"/>
        <v>-500000</v>
      </c>
      <c r="F358" s="12">
        <f t="shared" si="15"/>
        <v>-0.3099045493987852</v>
      </c>
      <c r="G358" s="7">
        <f t="shared" si="13"/>
        <v>12</v>
      </c>
    </row>
    <row r="359" spans="1:7" ht="15" hidden="1" customHeight="1" x14ac:dyDescent="0.25">
      <c r="A359" s="15">
        <v>510103070002</v>
      </c>
      <c r="B359" s="16" t="s">
        <v>437</v>
      </c>
      <c r="C359" s="14">
        <v>346404946</v>
      </c>
      <c r="D359" s="14">
        <v>170074000</v>
      </c>
      <c r="E359" s="12">
        <f t="shared" si="14"/>
        <v>-176330946</v>
      </c>
      <c r="F359" s="12">
        <f t="shared" si="15"/>
        <v>-50.903125961717642</v>
      </c>
      <c r="G359" s="7">
        <f t="shared" si="13"/>
        <v>12</v>
      </c>
    </row>
    <row r="360" spans="1:7" ht="15" hidden="1" customHeight="1" x14ac:dyDescent="0.25">
      <c r="A360" s="15">
        <v>510103070003</v>
      </c>
      <c r="B360" s="16" t="s">
        <v>740</v>
      </c>
      <c r="C360" s="14">
        <v>1500000</v>
      </c>
      <c r="D360" s="14">
        <v>1500000</v>
      </c>
      <c r="E360" s="12">
        <f t="shared" si="14"/>
        <v>0</v>
      </c>
      <c r="F360" s="12">
        <f t="shared" si="15"/>
        <v>0</v>
      </c>
      <c r="G360" s="7">
        <f t="shared" si="13"/>
        <v>12</v>
      </c>
    </row>
    <row r="361" spans="1:7" hidden="1" x14ac:dyDescent="0.25">
      <c r="A361" s="15">
        <v>51010308</v>
      </c>
      <c r="B361" s="16" t="s">
        <v>182</v>
      </c>
      <c r="C361" s="14">
        <v>726420000</v>
      </c>
      <c r="D361" s="14">
        <v>717510000</v>
      </c>
      <c r="E361" s="12">
        <f t="shared" si="14"/>
        <v>-8910000</v>
      </c>
      <c r="F361" s="12">
        <f t="shared" si="15"/>
        <v>-1.22656314528785</v>
      </c>
      <c r="G361" s="7">
        <f t="shared" si="13"/>
        <v>8</v>
      </c>
    </row>
    <row r="362" spans="1:7" ht="15" hidden="1" customHeight="1" x14ac:dyDescent="0.25">
      <c r="A362" s="15">
        <v>510103080002</v>
      </c>
      <c r="B362" s="16" t="s">
        <v>438</v>
      </c>
      <c r="C362" s="14">
        <v>726420000</v>
      </c>
      <c r="D362" s="14">
        <v>717510000</v>
      </c>
      <c r="E362" s="12">
        <f t="shared" si="14"/>
        <v>-8910000</v>
      </c>
      <c r="F362" s="12">
        <f t="shared" si="15"/>
        <v>-1.22656314528785</v>
      </c>
      <c r="G362" s="7">
        <f t="shared" si="13"/>
        <v>12</v>
      </c>
    </row>
    <row r="363" spans="1:7" ht="15" hidden="1" customHeight="1" x14ac:dyDescent="0.25">
      <c r="A363" s="15">
        <v>51010309</v>
      </c>
      <c r="B363" s="16" t="s">
        <v>183</v>
      </c>
      <c r="C363" s="14">
        <v>37486387966</v>
      </c>
      <c r="D363" s="14">
        <v>37450883150</v>
      </c>
      <c r="E363" s="12">
        <f t="shared" si="14"/>
        <v>-35504816</v>
      </c>
      <c r="F363" s="12">
        <f t="shared" si="15"/>
        <v>-9.4713889298170637E-2</v>
      </c>
      <c r="G363" s="7">
        <f t="shared" si="13"/>
        <v>8</v>
      </c>
    </row>
    <row r="364" spans="1:7" hidden="1" x14ac:dyDescent="0.25">
      <c r="A364" s="15">
        <v>510103090001</v>
      </c>
      <c r="B364" s="16" t="s">
        <v>439</v>
      </c>
      <c r="C364" s="14">
        <v>37486387966</v>
      </c>
      <c r="D364" s="14">
        <v>37450883150</v>
      </c>
      <c r="E364" s="12">
        <f t="shared" si="14"/>
        <v>-35504816</v>
      </c>
      <c r="F364" s="12">
        <f t="shared" si="15"/>
        <v>-9.4713889298170637E-2</v>
      </c>
      <c r="G364" s="7">
        <f t="shared" si="13"/>
        <v>12</v>
      </c>
    </row>
    <row r="365" spans="1:7" ht="15" hidden="1" customHeight="1" x14ac:dyDescent="0.25">
      <c r="A365" s="15">
        <v>51010311</v>
      </c>
      <c r="B365" s="16" t="s">
        <v>184</v>
      </c>
      <c r="C365" s="14">
        <v>2481961568</v>
      </c>
      <c r="D365" s="14">
        <v>2233500000</v>
      </c>
      <c r="E365" s="12">
        <f t="shared" si="14"/>
        <v>-248461568</v>
      </c>
      <c r="F365" s="12">
        <f t="shared" si="15"/>
        <v>-10.010693606356439</v>
      </c>
      <c r="G365" s="7">
        <f t="shared" si="13"/>
        <v>8</v>
      </c>
    </row>
    <row r="366" spans="1:7" hidden="1" x14ac:dyDescent="0.25">
      <c r="A366" s="15">
        <v>510103110001</v>
      </c>
      <c r="B366" s="16" t="s">
        <v>440</v>
      </c>
      <c r="C366" s="14">
        <v>2481961568</v>
      </c>
      <c r="D366" s="14">
        <v>2233500000</v>
      </c>
      <c r="E366" s="12">
        <f t="shared" si="14"/>
        <v>-248461568</v>
      </c>
      <c r="F366" s="12">
        <f t="shared" si="15"/>
        <v>-10.010693606356439</v>
      </c>
      <c r="G366" s="7">
        <f t="shared" si="13"/>
        <v>12</v>
      </c>
    </row>
    <row r="367" spans="1:7" x14ac:dyDescent="0.25">
      <c r="A367" s="15">
        <v>510104</v>
      </c>
      <c r="B367" s="16" t="s">
        <v>185</v>
      </c>
      <c r="C367" s="14">
        <v>24614688480</v>
      </c>
      <c r="D367" s="14">
        <v>23684470309</v>
      </c>
      <c r="E367" s="12">
        <f t="shared" si="14"/>
        <v>-930218171</v>
      </c>
      <c r="F367" s="12">
        <f t="shared" si="15"/>
        <v>-3.7791181950396151</v>
      </c>
      <c r="G367" s="7">
        <f t="shared" si="13"/>
        <v>6</v>
      </c>
    </row>
    <row r="368" spans="1:7" hidden="1" x14ac:dyDescent="0.25">
      <c r="A368" s="15">
        <v>51010401</v>
      </c>
      <c r="B368" s="16" t="s">
        <v>186</v>
      </c>
      <c r="C368" s="14">
        <v>1017494546</v>
      </c>
      <c r="D368" s="14">
        <v>983325000</v>
      </c>
      <c r="E368" s="12">
        <f t="shared" si="14"/>
        <v>-34169546</v>
      </c>
      <c r="F368" s="12">
        <f t="shared" si="15"/>
        <v>-3.3582043397016892</v>
      </c>
      <c r="G368" s="7">
        <f t="shared" si="13"/>
        <v>8</v>
      </c>
    </row>
    <row r="369" spans="1:7" hidden="1" x14ac:dyDescent="0.25">
      <c r="A369" s="15">
        <v>510104010001</v>
      </c>
      <c r="B369" s="16" t="s">
        <v>186</v>
      </c>
      <c r="C369" s="14">
        <v>1017494546</v>
      </c>
      <c r="D369" s="14">
        <v>983325000</v>
      </c>
      <c r="E369" s="12">
        <f t="shared" si="14"/>
        <v>-34169546</v>
      </c>
      <c r="F369" s="12">
        <f t="shared" si="15"/>
        <v>-3.3582043397016892</v>
      </c>
      <c r="G369" s="7">
        <f t="shared" si="13"/>
        <v>12</v>
      </c>
    </row>
    <row r="370" spans="1:7" hidden="1" x14ac:dyDescent="0.25">
      <c r="A370" s="15">
        <v>51010402</v>
      </c>
      <c r="B370" s="16" t="s">
        <v>187</v>
      </c>
      <c r="C370" s="14">
        <v>126701041</v>
      </c>
      <c r="D370" s="14">
        <v>88725000</v>
      </c>
      <c r="E370" s="12">
        <f t="shared" si="14"/>
        <v>-37976041</v>
      </c>
      <c r="F370" s="12">
        <f t="shared" si="15"/>
        <v>-29.972951050970448</v>
      </c>
      <c r="G370" s="7">
        <f t="shared" si="13"/>
        <v>8</v>
      </c>
    </row>
    <row r="371" spans="1:7" hidden="1" x14ac:dyDescent="0.25">
      <c r="A371" s="15">
        <v>510104020001</v>
      </c>
      <c r="B371" s="16" t="s">
        <v>187</v>
      </c>
      <c r="C371" s="14">
        <v>126701041</v>
      </c>
      <c r="D371" s="14">
        <v>88725000</v>
      </c>
      <c r="E371" s="12">
        <f t="shared" si="14"/>
        <v>-37976041</v>
      </c>
      <c r="F371" s="12">
        <f t="shared" si="15"/>
        <v>-29.972951050970448</v>
      </c>
      <c r="G371" s="7">
        <f t="shared" si="13"/>
        <v>12</v>
      </c>
    </row>
    <row r="372" spans="1:7" hidden="1" x14ac:dyDescent="0.25">
      <c r="A372" s="15">
        <v>51010403</v>
      </c>
      <c r="B372" s="16" t="s">
        <v>188</v>
      </c>
      <c r="C372" s="14">
        <v>118026797</v>
      </c>
      <c r="D372" s="14">
        <v>104719320</v>
      </c>
      <c r="E372" s="12">
        <f t="shared" si="14"/>
        <v>-13307477</v>
      </c>
      <c r="F372" s="12">
        <f t="shared" si="15"/>
        <v>-11.274962413832174</v>
      </c>
      <c r="G372" s="7">
        <f t="shared" si="13"/>
        <v>8</v>
      </c>
    </row>
    <row r="373" spans="1:7" hidden="1" x14ac:dyDescent="0.25">
      <c r="A373" s="15">
        <v>510104030001</v>
      </c>
      <c r="B373" s="16" t="s">
        <v>188</v>
      </c>
      <c r="C373" s="14">
        <v>118026797</v>
      </c>
      <c r="D373" s="14">
        <v>104719320</v>
      </c>
      <c r="E373" s="12">
        <f t="shared" si="14"/>
        <v>-13307477</v>
      </c>
      <c r="F373" s="12">
        <f t="shared" si="15"/>
        <v>-11.274962413832174</v>
      </c>
      <c r="G373" s="7">
        <f t="shared" si="13"/>
        <v>12</v>
      </c>
    </row>
    <row r="374" spans="1:7" hidden="1" x14ac:dyDescent="0.25">
      <c r="A374" s="15">
        <v>51010404</v>
      </c>
      <c r="B374" s="16" t="s">
        <v>189</v>
      </c>
      <c r="C374" s="14">
        <v>86960790</v>
      </c>
      <c r="D374" s="14">
        <v>84147000</v>
      </c>
      <c r="E374" s="12">
        <f t="shared" si="14"/>
        <v>-2813790</v>
      </c>
      <c r="F374" s="12">
        <f t="shared" si="15"/>
        <v>-3.2356996756814196</v>
      </c>
      <c r="G374" s="7">
        <f t="shared" si="13"/>
        <v>8</v>
      </c>
    </row>
    <row r="375" spans="1:7" hidden="1" x14ac:dyDescent="0.25">
      <c r="A375" s="15">
        <v>510104040001</v>
      </c>
      <c r="B375" s="16" t="s">
        <v>189</v>
      </c>
      <c r="C375" s="14">
        <v>86960790</v>
      </c>
      <c r="D375" s="14">
        <v>84147000</v>
      </c>
      <c r="E375" s="12">
        <f t="shared" si="14"/>
        <v>-2813790</v>
      </c>
      <c r="F375" s="12">
        <f t="shared" si="15"/>
        <v>-3.2356996756814196</v>
      </c>
      <c r="G375" s="7">
        <f t="shared" si="13"/>
        <v>12</v>
      </c>
    </row>
    <row r="376" spans="1:7" hidden="1" x14ac:dyDescent="0.25">
      <c r="A376" s="15">
        <v>51010405</v>
      </c>
      <c r="B376" s="16" t="s">
        <v>190</v>
      </c>
      <c r="C376" s="14">
        <v>1459944823</v>
      </c>
      <c r="D376" s="14">
        <v>1428257250</v>
      </c>
      <c r="E376" s="12">
        <f t="shared" si="14"/>
        <v>-31687573</v>
      </c>
      <c r="F376" s="12">
        <f t="shared" si="15"/>
        <v>-2.1704637395053115</v>
      </c>
      <c r="G376" s="7">
        <f t="shared" si="13"/>
        <v>8</v>
      </c>
    </row>
    <row r="377" spans="1:7" hidden="1" x14ac:dyDescent="0.25">
      <c r="A377" s="15">
        <v>510104050001</v>
      </c>
      <c r="B377" s="16" t="s">
        <v>190</v>
      </c>
      <c r="C377" s="14">
        <v>1459944823</v>
      </c>
      <c r="D377" s="14">
        <v>1428257250</v>
      </c>
      <c r="E377" s="12">
        <f t="shared" si="14"/>
        <v>-31687573</v>
      </c>
      <c r="F377" s="12">
        <f t="shared" si="15"/>
        <v>-2.1704637395053115</v>
      </c>
      <c r="G377" s="7">
        <f t="shared" si="13"/>
        <v>12</v>
      </c>
    </row>
    <row r="378" spans="1:7" ht="15" hidden="1" customHeight="1" x14ac:dyDescent="0.25">
      <c r="A378" s="15">
        <v>51010406</v>
      </c>
      <c r="B378" s="16" t="s">
        <v>191</v>
      </c>
      <c r="C378" s="14">
        <v>140366583</v>
      </c>
      <c r="D378" s="14">
        <v>94014375</v>
      </c>
      <c r="E378" s="12">
        <f t="shared" si="14"/>
        <v>-46352208</v>
      </c>
      <c r="F378" s="12">
        <f t="shared" si="15"/>
        <v>-33.022252881941284</v>
      </c>
      <c r="G378" s="7">
        <f t="shared" si="13"/>
        <v>8</v>
      </c>
    </row>
    <row r="379" spans="1:7" ht="15" hidden="1" customHeight="1" x14ac:dyDescent="0.25">
      <c r="A379" s="15">
        <v>510104060001</v>
      </c>
      <c r="B379" s="16" t="s">
        <v>191</v>
      </c>
      <c r="C379" s="14">
        <v>140366583</v>
      </c>
      <c r="D379" s="14">
        <v>94014375</v>
      </c>
      <c r="E379" s="12">
        <f t="shared" si="14"/>
        <v>-46352208</v>
      </c>
      <c r="F379" s="12">
        <f t="shared" si="15"/>
        <v>-33.022252881941284</v>
      </c>
      <c r="G379" s="7">
        <f t="shared" si="13"/>
        <v>12</v>
      </c>
    </row>
    <row r="380" spans="1:7" ht="15" hidden="1" customHeight="1" x14ac:dyDescent="0.25">
      <c r="A380" s="15">
        <v>51010407</v>
      </c>
      <c r="B380" s="16" t="s">
        <v>192</v>
      </c>
      <c r="C380" s="14">
        <v>40396949</v>
      </c>
      <c r="D380" s="14">
        <v>11875500</v>
      </c>
      <c r="E380" s="12">
        <f t="shared" si="14"/>
        <v>-28521449</v>
      </c>
      <c r="F380" s="12">
        <f t="shared" si="15"/>
        <v>-70.602977962518892</v>
      </c>
      <c r="G380" s="7">
        <f t="shared" si="13"/>
        <v>8</v>
      </c>
    </row>
    <row r="381" spans="1:7" ht="15" hidden="1" customHeight="1" x14ac:dyDescent="0.25">
      <c r="A381" s="15">
        <v>510104070001</v>
      </c>
      <c r="B381" s="16" t="s">
        <v>192</v>
      </c>
      <c r="C381" s="14">
        <v>40396949</v>
      </c>
      <c r="D381" s="14">
        <v>11875500</v>
      </c>
      <c r="E381" s="12">
        <f t="shared" si="14"/>
        <v>-28521449</v>
      </c>
      <c r="F381" s="12">
        <f t="shared" si="15"/>
        <v>-70.602977962518892</v>
      </c>
      <c r="G381" s="7">
        <f t="shared" si="13"/>
        <v>12</v>
      </c>
    </row>
    <row r="382" spans="1:7" ht="15" hidden="1" customHeight="1" x14ac:dyDescent="0.25">
      <c r="A382" s="15">
        <v>51010408</v>
      </c>
      <c r="B382" s="16" t="s">
        <v>193</v>
      </c>
      <c r="C382" s="14">
        <v>5627350000</v>
      </c>
      <c r="D382" s="14">
        <v>5565000000</v>
      </c>
      <c r="E382" s="12">
        <f t="shared" si="14"/>
        <v>-62350000</v>
      </c>
      <c r="F382" s="12">
        <f t="shared" si="15"/>
        <v>-1.1079815543728397</v>
      </c>
      <c r="G382" s="7">
        <f t="shared" si="13"/>
        <v>8</v>
      </c>
    </row>
    <row r="383" spans="1:7" ht="15" hidden="1" customHeight="1" x14ac:dyDescent="0.25">
      <c r="A383" s="15">
        <v>510104080001</v>
      </c>
      <c r="B383" s="16" t="s">
        <v>193</v>
      </c>
      <c r="C383" s="14">
        <v>5627350000</v>
      </c>
      <c r="D383" s="14">
        <v>5565000000</v>
      </c>
      <c r="E383" s="12">
        <f t="shared" si="14"/>
        <v>-62350000</v>
      </c>
      <c r="F383" s="12">
        <f t="shared" si="15"/>
        <v>-1.1079815543728397</v>
      </c>
      <c r="G383" s="7">
        <f t="shared" si="13"/>
        <v>12</v>
      </c>
    </row>
    <row r="384" spans="1:7" hidden="1" x14ac:dyDescent="0.25">
      <c r="A384" s="15">
        <v>51010409</v>
      </c>
      <c r="B384" s="16" t="s">
        <v>194</v>
      </c>
      <c r="C384" s="14">
        <v>1269187500</v>
      </c>
      <c r="D384" s="14">
        <v>924000000</v>
      </c>
      <c r="E384" s="12">
        <f t="shared" si="14"/>
        <v>-345187500</v>
      </c>
      <c r="F384" s="12">
        <f t="shared" si="15"/>
        <v>-27.197518097207858</v>
      </c>
      <c r="G384" s="7">
        <f t="shared" si="13"/>
        <v>8</v>
      </c>
    </row>
    <row r="385" spans="1:7" hidden="1" x14ac:dyDescent="0.25">
      <c r="A385" s="15">
        <v>510104090001</v>
      </c>
      <c r="B385" s="16" t="s">
        <v>194</v>
      </c>
      <c r="C385" s="14">
        <v>1269187500</v>
      </c>
      <c r="D385" s="14">
        <v>924000000</v>
      </c>
      <c r="E385" s="12">
        <f t="shared" si="14"/>
        <v>-345187500</v>
      </c>
      <c r="F385" s="12">
        <f t="shared" si="15"/>
        <v>-27.197518097207858</v>
      </c>
      <c r="G385" s="7">
        <f t="shared" si="13"/>
        <v>12</v>
      </c>
    </row>
    <row r="386" spans="1:7" ht="15" hidden="1" customHeight="1" x14ac:dyDescent="0.25">
      <c r="A386" s="15">
        <v>51010410</v>
      </c>
      <c r="B386" s="16" t="s">
        <v>195</v>
      </c>
      <c r="C386" s="14">
        <v>289791897</v>
      </c>
      <c r="D386" s="14">
        <v>226736692</v>
      </c>
      <c r="E386" s="12">
        <f t="shared" si="14"/>
        <v>-63055205</v>
      </c>
      <c r="F386" s="12">
        <f t="shared" si="15"/>
        <v>-21.758788169291012</v>
      </c>
      <c r="G386" s="7">
        <f t="shared" si="13"/>
        <v>8</v>
      </c>
    </row>
    <row r="387" spans="1:7" ht="15" hidden="1" customHeight="1" x14ac:dyDescent="0.25">
      <c r="A387" s="15">
        <v>510104100001</v>
      </c>
      <c r="B387" s="16" t="s">
        <v>195</v>
      </c>
      <c r="C387" s="14">
        <v>289791897</v>
      </c>
      <c r="D387" s="14">
        <v>226736692</v>
      </c>
      <c r="E387" s="12">
        <f t="shared" si="14"/>
        <v>-63055205</v>
      </c>
      <c r="F387" s="12">
        <f t="shared" si="15"/>
        <v>-21.758788169291012</v>
      </c>
      <c r="G387" s="7">
        <f t="shared" si="13"/>
        <v>12</v>
      </c>
    </row>
    <row r="388" spans="1:7" hidden="1" x14ac:dyDescent="0.25">
      <c r="A388" s="15">
        <v>51010411</v>
      </c>
      <c r="B388" s="16" t="s">
        <v>196</v>
      </c>
      <c r="C388" s="14">
        <v>42209</v>
      </c>
      <c r="D388" s="14">
        <v>23420</v>
      </c>
      <c r="E388" s="12">
        <f t="shared" si="14"/>
        <v>-18789</v>
      </c>
      <c r="F388" s="12">
        <f t="shared" si="15"/>
        <v>-44.514203132033451</v>
      </c>
      <c r="G388" s="7">
        <f t="shared" si="13"/>
        <v>8</v>
      </c>
    </row>
    <row r="389" spans="1:7" hidden="1" x14ac:dyDescent="0.25">
      <c r="A389" s="15">
        <v>510104110001</v>
      </c>
      <c r="B389" s="16" t="s">
        <v>196</v>
      </c>
      <c r="C389" s="14">
        <v>42209</v>
      </c>
      <c r="D389" s="14">
        <v>23420</v>
      </c>
      <c r="E389" s="12">
        <f t="shared" si="14"/>
        <v>-18789</v>
      </c>
      <c r="F389" s="12">
        <f t="shared" si="15"/>
        <v>-44.514203132033451</v>
      </c>
      <c r="G389" s="7">
        <f t="shared" si="13"/>
        <v>12</v>
      </c>
    </row>
    <row r="390" spans="1:7" ht="15" hidden="1" customHeight="1" x14ac:dyDescent="0.25">
      <c r="A390" s="15">
        <v>51010412</v>
      </c>
      <c r="B390" s="16" t="s">
        <v>197</v>
      </c>
      <c r="C390" s="14">
        <v>8104758580</v>
      </c>
      <c r="D390" s="14">
        <v>7937231752</v>
      </c>
      <c r="E390" s="12">
        <f t="shared" si="14"/>
        <v>-167526828</v>
      </c>
      <c r="F390" s="12">
        <f t="shared" si="15"/>
        <v>-2.0670181146839295</v>
      </c>
      <c r="G390" s="7">
        <f t="shared" si="13"/>
        <v>8</v>
      </c>
    </row>
    <row r="391" spans="1:7" ht="15" hidden="1" customHeight="1" x14ac:dyDescent="0.25">
      <c r="A391" s="15">
        <v>510104120001</v>
      </c>
      <c r="B391" s="16" t="s">
        <v>441</v>
      </c>
      <c r="C391" s="14">
        <v>108139430</v>
      </c>
      <c r="D391" s="14">
        <v>84323400</v>
      </c>
      <c r="E391" s="12">
        <f t="shared" si="14"/>
        <v>-23816030</v>
      </c>
      <c r="F391" s="12">
        <f t="shared" si="15"/>
        <v>-22.02344695177328</v>
      </c>
      <c r="G391" s="7">
        <f t="shared" si="13"/>
        <v>12</v>
      </c>
    </row>
    <row r="392" spans="1:7" ht="15" hidden="1" customHeight="1" x14ac:dyDescent="0.25">
      <c r="A392" s="15">
        <v>510104120002</v>
      </c>
      <c r="B392" s="16" t="s">
        <v>442</v>
      </c>
      <c r="C392" s="14">
        <v>3045150</v>
      </c>
      <c r="D392" s="14">
        <v>2027088</v>
      </c>
      <c r="E392" s="12">
        <f t="shared" si="14"/>
        <v>-1018062</v>
      </c>
      <c r="F392" s="12">
        <f t="shared" si="15"/>
        <v>-33.432244717009013</v>
      </c>
      <c r="G392" s="7">
        <f t="shared" si="13"/>
        <v>12</v>
      </c>
    </row>
    <row r="393" spans="1:7" hidden="1" x14ac:dyDescent="0.25">
      <c r="A393" s="15">
        <v>510104120003</v>
      </c>
      <c r="B393" s="16" t="s">
        <v>443</v>
      </c>
      <c r="C393" s="14">
        <v>7236000</v>
      </c>
      <c r="D393" s="14">
        <v>6081264</v>
      </c>
      <c r="E393" s="12">
        <f t="shared" si="14"/>
        <v>-1154736</v>
      </c>
      <c r="F393" s="12">
        <f t="shared" si="15"/>
        <v>-15.958208955223879</v>
      </c>
      <c r="G393" s="7">
        <f t="shared" si="13"/>
        <v>12</v>
      </c>
    </row>
    <row r="394" spans="1:7" ht="15" hidden="1" customHeight="1" x14ac:dyDescent="0.25">
      <c r="A394" s="15">
        <v>510104120004</v>
      </c>
      <c r="B394" s="16" t="s">
        <v>444</v>
      </c>
      <c r="C394" s="14">
        <v>7986338000</v>
      </c>
      <c r="D394" s="14">
        <v>7844800000</v>
      </c>
      <c r="E394" s="12">
        <f t="shared" si="14"/>
        <v>-141538000</v>
      </c>
      <c r="F394" s="12">
        <f t="shared" si="15"/>
        <v>-1.7722515626060407</v>
      </c>
      <c r="G394" s="7">
        <f t="shared" si="13"/>
        <v>12</v>
      </c>
    </row>
    <row r="395" spans="1:7" ht="15" hidden="1" customHeight="1" x14ac:dyDescent="0.25">
      <c r="A395" s="15">
        <v>51010413</v>
      </c>
      <c r="B395" s="16" t="s">
        <v>198</v>
      </c>
      <c r="C395" s="14">
        <v>5875782000</v>
      </c>
      <c r="D395" s="14">
        <v>5826600000</v>
      </c>
      <c r="E395" s="12">
        <f t="shared" si="14"/>
        <v>-49182000</v>
      </c>
      <c r="F395" s="12">
        <f t="shared" si="15"/>
        <v>-0.83702901162772891</v>
      </c>
      <c r="G395" s="7">
        <f t="shared" si="13"/>
        <v>8</v>
      </c>
    </row>
    <row r="396" spans="1:7" ht="15" hidden="1" customHeight="1" x14ac:dyDescent="0.25">
      <c r="A396" s="15">
        <v>510104130001</v>
      </c>
      <c r="B396" s="16" t="s">
        <v>198</v>
      </c>
      <c r="C396" s="14">
        <v>5875782000</v>
      </c>
      <c r="D396" s="14">
        <v>5826600000</v>
      </c>
      <c r="E396" s="12">
        <f t="shared" si="14"/>
        <v>-49182000</v>
      </c>
      <c r="F396" s="12">
        <f t="shared" si="15"/>
        <v>-0.83702901162772891</v>
      </c>
      <c r="G396" s="7">
        <f t="shared" si="13"/>
        <v>12</v>
      </c>
    </row>
    <row r="397" spans="1:7" ht="15" hidden="1" customHeight="1" x14ac:dyDescent="0.25">
      <c r="A397" s="15">
        <v>51010414</v>
      </c>
      <c r="B397" s="16" t="s">
        <v>199</v>
      </c>
      <c r="C397" s="14">
        <v>457884765</v>
      </c>
      <c r="D397" s="14">
        <v>409815000</v>
      </c>
      <c r="E397" s="12">
        <f t="shared" si="14"/>
        <v>-48069765</v>
      </c>
      <c r="F397" s="12">
        <f t="shared" si="15"/>
        <v>-10.498223281134939</v>
      </c>
      <c r="G397" s="7">
        <f t="shared" si="13"/>
        <v>8</v>
      </c>
    </row>
    <row r="398" spans="1:7" ht="15" hidden="1" customHeight="1" x14ac:dyDescent="0.25">
      <c r="A398" s="15">
        <v>510104140001</v>
      </c>
      <c r="B398" s="16" t="s">
        <v>199</v>
      </c>
      <c r="C398" s="14">
        <v>457884765</v>
      </c>
      <c r="D398" s="14">
        <v>409815000</v>
      </c>
      <c r="E398" s="12">
        <f t="shared" si="14"/>
        <v>-48069765</v>
      </c>
      <c r="F398" s="12">
        <f t="shared" si="15"/>
        <v>-10.498223281134939</v>
      </c>
      <c r="G398" s="7">
        <f t="shared" ref="G398:G461" si="16">LEN(A398)</f>
        <v>12</v>
      </c>
    </row>
    <row r="399" spans="1:7" ht="15" customHeight="1" x14ac:dyDescent="0.25">
      <c r="A399" s="15">
        <v>510105</v>
      </c>
      <c r="B399" s="16" t="s">
        <v>200</v>
      </c>
      <c r="C399" s="14">
        <v>497204565</v>
      </c>
      <c r="D399" s="14">
        <v>396460896</v>
      </c>
      <c r="E399" s="12">
        <f t="shared" si="14"/>
        <v>-100743669</v>
      </c>
      <c r="F399" s="12">
        <f t="shared" si="15"/>
        <v>-20.262016097941498</v>
      </c>
      <c r="G399" s="7">
        <f t="shared" si="16"/>
        <v>6</v>
      </c>
    </row>
    <row r="400" spans="1:7" hidden="1" x14ac:dyDescent="0.25">
      <c r="A400" s="15">
        <v>51010501</v>
      </c>
      <c r="B400" s="16" t="s">
        <v>201</v>
      </c>
      <c r="C400" s="14">
        <v>7800000</v>
      </c>
      <c r="D400" s="14">
        <v>0</v>
      </c>
      <c r="E400" s="12">
        <f t="shared" si="14"/>
        <v>-7800000</v>
      </c>
      <c r="F400" s="12">
        <f t="shared" si="15"/>
        <v>-100</v>
      </c>
      <c r="G400" s="7">
        <f t="shared" si="16"/>
        <v>8</v>
      </c>
    </row>
    <row r="401" spans="1:7" hidden="1" x14ac:dyDescent="0.25">
      <c r="A401" s="15">
        <v>510105010001</v>
      </c>
      <c r="B401" s="16" t="s">
        <v>201</v>
      </c>
      <c r="C401" s="14">
        <v>7800000</v>
      </c>
      <c r="D401" s="14">
        <v>0</v>
      </c>
      <c r="E401" s="12">
        <f t="shared" ref="E401:E464" si="17">D401-C401</f>
        <v>-7800000</v>
      </c>
      <c r="F401" s="12">
        <f t="shared" ref="F401:F464" si="18">IFERROR(E401/C401*100,0)</f>
        <v>-100</v>
      </c>
      <c r="G401" s="7">
        <f t="shared" si="16"/>
        <v>12</v>
      </c>
    </row>
    <row r="402" spans="1:7" ht="15" hidden="1" customHeight="1" x14ac:dyDescent="0.25">
      <c r="A402" s="15">
        <v>51010502</v>
      </c>
      <c r="B402" s="16" t="s">
        <v>202</v>
      </c>
      <c r="C402" s="14">
        <v>1136580</v>
      </c>
      <c r="D402" s="14">
        <v>0</v>
      </c>
      <c r="E402" s="12">
        <f t="shared" si="17"/>
        <v>-1136580</v>
      </c>
      <c r="F402" s="12">
        <f t="shared" si="18"/>
        <v>-100</v>
      </c>
      <c r="G402" s="7">
        <f t="shared" si="16"/>
        <v>8</v>
      </c>
    </row>
    <row r="403" spans="1:7" ht="15" hidden="1" customHeight="1" x14ac:dyDescent="0.25">
      <c r="A403" s="15">
        <v>510105020001</v>
      </c>
      <c r="B403" s="16" t="s">
        <v>202</v>
      </c>
      <c r="C403" s="14">
        <v>1136580</v>
      </c>
      <c r="D403" s="14">
        <v>0</v>
      </c>
      <c r="E403" s="12">
        <f t="shared" si="17"/>
        <v>-1136580</v>
      </c>
      <c r="F403" s="12">
        <f t="shared" si="18"/>
        <v>-100</v>
      </c>
      <c r="G403" s="7">
        <f t="shared" si="16"/>
        <v>12</v>
      </c>
    </row>
    <row r="404" spans="1:7" ht="15" hidden="1" customHeight="1" x14ac:dyDescent="0.25">
      <c r="A404" s="15">
        <v>51010503</v>
      </c>
      <c r="B404" s="16" t="s">
        <v>203</v>
      </c>
      <c r="C404" s="14">
        <v>14040000</v>
      </c>
      <c r="D404" s="14">
        <v>0</v>
      </c>
      <c r="E404" s="12">
        <f t="shared" si="17"/>
        <v>-14040000</v>
      </c>
      <c r="F404" s="12">
        <f t="shared" si="18"/>
        <v>-100</v>
      </c>
      <c r="G404" s="7">
        <f t="shared" si="16"/>
        <v>8</v>
      </c>
    </row>
    <row r="405" spans="1:7" ht="15" hidden="1" customHeight="1" x14ac:dyDescent="0.25">
      <c r="A405" s="15">
        <v>510105030001</v>
      </c>
      <c r="B405" s="16" t="s">
        <v>203</v>
      </c>
      <c r="C405" s="14">
        <v>14040000</v>
      </c>
      <c r="D405" s="14">
        <v>0</v>
      </c>
      <c r="E405" s="12">
        <f t="shared" si="17"/>
        <v>-14040000</v>
      </c>
      <c r="F405" s="12">
        <f t="shared" si="18"/>
        <v>-100</v>
      </c>
      <c r="G405" s="7">
        <f t="shared" si="16"/>
        <v>12</v>
      </c>
    </row>
    <row r="406" spans="1:7" ht="15" hidden="1" customHeight="1" x14ac:dyDescent="0.25">
      <c r="A406" s="15">
        <v>51010504</v>
      </c>
      <c r="B406" s="16" t="s">
        <v>204</v>
      </c>
      <c r="C406" s="14">
        <v>2094747</v>
      </c>
      <c r="D406" s="14">
        <v>0</v>
      </c>
      <c r="E406" s="12">
        <f t="shared" si="17"/>
        <v>-2094747</v>
      </c>
      <c r="F406" s="12">
        <f t="shared" si="18"/>
        <v>-100</v>
      </c>
      <c r="G406" s="7">
        <f t="shared" si="16"/>
        <v>8</v>
      </c>
    </row>
    <row r="407" spans="1:7" ht="15" hidden="1" customHeight="1" x14ac:dyDescent="0.25">
      <c r="A407" s="15">
        <v>510105040001</v>
      </c>
      <c r="B407" s="16" t="s">
        <v>204</v>
      </c>
      <c r="C407" s="14">
        <v>2094747</v>
      </c>
      <c r="D407" s="14">
        <v>0</v>
      </c>
      <c r="E407" s="12">
        <f t="shared" si="17"/>
        <v>-2094747</v>
      </c>
      <c r="F407" s="12">
        <f t="shared" si="18"/>
        <v>-100</v>
      </c>
      <c r="G407" s="7">
        <f t="shared" si="16"/>
        <v>12</v>
      </c>
    </row>
    <row r="408" spans="1:7" ht="15" hidden="1" customHeight="1" x14ac:dyDescent="0.25">
      <c r="A408" s="15">
        <v>51010505</v>
      </c>
      <c r="B408" s="16" t="s">
        <v>205</v>
      </c>
      <c r="C408" s="14">
        <v>1894104</v>
      </c>
      <c r="D408" s="14">
        <v>0</v>
      </c>
      <c r="E408" s="12">
        <f t="shared" si="17"/>
        <v>-1894104</v>
      </c>
      <c r="F408" s="12">
        <f t="shared" si="18"/>
        <v>-100</v>
      </c>
      <c r="G408" s="7">
        <f t="shared" si="16"/>
        <v>8</v>
      </c>
    </row>
    <row r="409" spans="1:7" ht="15" hidden="1" customHeight="1" x14ac:dyDescent="0.25">
      <c r="A409" s="15">
        <v>510105050001</v>
      </c>
      <c r="B409" s="16" t="s">
        <v>205</v>
      </c>
      <c r="C409" s="14">
        <v>1894104</v>
      </c>
      <c r="D409" s="14">
        <v>0</v>
      </c>
      <c r="E409" s="12">
        <f t="shared" si="17"/>
        <v>-1894104</v>
      </c>
      <c r="F409" s="12">
        <f t="shared" si="18"/>
        <v>-100</v>
      </c>
      <c r="G409" s="7">
        <f t="shared" si="16"/>
        <v>12</v>
      </c>
    </row>
    <row r="410" spans="1:7" ht="15" hidden="1" customHeight="1" x14ac:dyDescent="0.25">
      <c r="A410" s="15">
        <v>51010506</v>
      </c>
      <c r="B410" s="16" t="s">
        <v>206</v>
      </c>
      <c r="C410" s="14">
        <v>2251</v>
      </c>
      <c r="D410" s="14">
        <v>0</v>
      </c>
      <c r="E410" s="12">
        <f t="shared" si="17"/>
        <v>-2251</v>
      </c>
      <c r="F410" s="12">
        <f t="shared" si="18"/>
        <v>-100</v>
      </c>
      <c r="G410" s="7">
        <f t="shared" si="16"/>
        <v>8</v>
      </c>
    </row>
    <row r="411" spans="1:7" ht="15" hidden="1" customHeight="1" x14ac:dyDescent="0.25">
      <c r="A411" s="15">
        <v>510105060001</v>
      </c>
      <c r="B411" s="16" t="s">
        <v>206</v>
      </c>
      <c r="C411" s="14">
        <v>2251</v>
      </c>
      <c r="D411" s="14">
        <v>0</v>
      </c>
      <c r="E411" s="12">
        <f t="shared" si="17"/>
        <v>-2251</v>
      </c>
      <c r="F411" s="12">
        <f t="shared" si="18"/>
        <v>-100</v>
      </c>
      <c r="G411" s="7">
        <f t="shared" si="16"/>
        <v>12</v>
      </c>
    </row>
    <row r="412" spans="1:7" ht="15" hidden="1" customHeight="1" x14ac:dyDescent="0.25">
      <c r="A412" s="15">
        <v>51010507</v>
      </c>
      <c r="B412" s="16" t="s">
        <v>207</v>
      </c>
      <c r="C412" s="14">
        <v>1115639</v>
      </c>
      <c r="D412" s="14">
        <v>0</v>
      </c>
      <c r="E412" s="12">
        <f t="shared" si="17"/>
        <v>-1115639</v>
      </c>
      <c r="F412" s="12">
        <f t="shared" si="18"/>
        <v>-100</v>
      </c>
      <c r="G412" s="7">
        <f t="shared" si="16"/>
        <v>8</v>
      </c>
    </row>
    <row r="413" spans="1:7" ht="15" hidden="1" customHeight="1" x14ac:dyDescent="0.25">
      <c r="A413" s="15">
        <v>510105070001</v>
      </c>
      <c r="B413" s="16" t="s">
        <v>207</v>
      </c>
      <c r="C413" s="14">
        <v>1115639</v>
      </c>
      <c r="D413" s="14">
        <v>0</v>
      </c>
      <c r="E413" s="12">
        <f t="shared" si="17"/>
        <v>-1115639</v>
      </c>
      <c r="F413" s="12">
        <f t="shared" si="18"/>
        <v>-100</v>
      </c>
      <c r="G413" s="7">
        <f t="shared" si="16"/>
        <v>12</v>
      </c>
    </row>
    <row r="414" spans="1:7" ht="15" hidden="1" customHeight="1" x14ac:dyDescent="0.25">
      <c r="A414" s="15">
        <v>51010510</v>
      </c>
      <c r="B414" s="16" t="s">
        <v>343</v>
      </c>
      <c r="C414" s="14">
        <v>469121244</v>
      </c>
      <c r="D414" s="14">
        <v>396460896</v>
      </c>
      <c r="E414" s="12">
        <f t="shared" si="17"/>
        <v>-72660348</v>
      </c>
      <c r="F414" s="12">
        <f t="shared" si="18"/>
        <v>-15.488607461144948</v>
      </c>
      <c r="G414" s="7">
        <f t="shared" si="16"/>
        <v>8</v>
      </c>
    </row>
    <row r="415" spans="1:7" ht="15" hidden="1" customHeight="1" x14ac:dyDescent="0.25">
      <c r="A415" s="15">
        <v>510105100006</v>
      </c>
      <c r="B415" s="16" t="s">
        <v>445</v>
      </c>
      <c r="C415" s="14">
        <v>350000</v>
      </c>
      <c r="D415" s="14">
        <v>350000</v>
      </c>
      <c r="E415" s="12">
        <f t="shared" si="17"/>
        <v>0</v>
      </c>
      <c r="F415" s="12">
        <f t="shared" si="18"/>
        <v>0</v>
      </c>
      <c r="G415" s="7">
        <f t="shared" si="16"/>
        <v>12</v>
      </c>
    </row>
    <row r="416" spans="1:7" ht="15" hidden="1" customHeight="1" x14ac:dyDescent="0.25">
      <c r="A416" s="15">
        <v>510105100007</v>
      </c>
      <c r="B416" s="16" t="s">
        <v>446</v>
      </c>
      <c r="C416" s="14">
        <v>6536452</v>
      </c>
      <c r="D416" s="14">
        <v>6536452</v>
      </c>
      <c r="E416" s="12">
        <f t="shared" si="17"/>
        <v>0</v>
      </c>
      <c r="F416" s="12">
        <f t="shared" si="18"/>
        <v>0</v>
      </c>
      <c r="G416" s="7">
        <f t="shared" si="16"/>
        <v>12</v>
      </c>
    </row>
    <row r="417" spans="1:7" ht="15" hidden="1" customHeight="1" x14ac:dyDescent="0.25">
      <c r="A417" s="15">
        <v>510105100008</v>
      </c>
      <c r="B417" s="16" t="s">
        <v>447</v>
      </c>
      <c r="C417" s="14">
        <v>745000</v>
      </c>
      <c r="D417" s="14">
        <v>745000</v>
      </c>
      <c r="E417" s="12">
        <f t="shared" si="17"/>
        <v>0</v>
      </c>
      <c r="F417" s="12">
        <f t="shared" si="18"/>
        <v>0</v>
      </c>
      <c r="G417" s="7">
        <f t="shared" si="16"/>
        <v>12</v>
      </c>
    </row>
    <row r="418" spans="1:7" ht="15" hidden="1" customHeight="1" x14ac:dyDescent="0.25">
      <c r="A418" s="15">
        <v>510105100009</v>
      </c>
      <c r="B418" s="16" t="s">
        <v>448</v>
      </c>
      <c r="C418" s="14">
        <v>6493789</v>
      </c>
      <c r="D418" s="14">
        <v>3909938</v>
      </c>
      <c r="E418" s="12">
        <f t="shared" si="17"/>
        <v>-2583851</v>
      </c>
      <c r="F418" s="12">
        <f t="shared" si="18"/>
        <v>-39.789574314779863</v>
      </c>
      <c r="G418" s="7">
        <f t="shared" si="16"/>
        <v>12</v>
      </c>
    </row>
    <row r="419" spans="1:7" ht="15" hidden="1" customHeight="1" x14ac:dyDescent="0.25">
      <c r="A419" s="15">
        <v>510105100010</v>
      </c>
      <c r="B419" s="16" t="s">
        <v>449</v>
      </c>
      <c r="C419" s="14">
        <v>28125000</v>
      </c>
      <c r="D419" s="14">
        <v>28125000</v>
      </c>
      <c r="E419" s="12">
        <f t="shared" si="17"/>
        <v>0</v>
      </c>
      <c r="F419" s="12">
        <f t="shared" si="18"/>
        <v>0</v>
      </c>
      <c r="G419" s="7">
        <f t="shared" si="16"/>
        <v>12</v>
      </c>
    </row>
    <row r="420" spans="1:7" ht="15" hidden="1" customHeight="1" x14ac:dyDescent="0.25">
      <c r="A420" s="15">
        <v>510105100011</v>
      </c>
      <c r="B420" s="16" t="s">
        <v>450</v>
      </c>
      <c r="C420" s="14">
        <v>1091250</v>
      </c>
      <c r="D420" s="14">
        <v>1091250</v>
      </c>
      <c r="E420" s="12">
        <f t="shared" si="17"/>
        <v>0</v>
      </c>
      <c r="F420" s="12">
        <f t="shared" si="18"/>
        <v>0</v>
      </c>
      <c r="G420" s="7">
        <f t="shared" si="16"/>
        <v>12</v>
      </c>
    </row>
    <row r="421" spans="1:7" ht="15" hidden="1" customHeight="1" x14ac:dyDescent="0.25">
      <c r="A421" s="15">
        <v>510105100012</v>
      </c>
      <c r="B421" s="16" t="s">
        <v>451</v>
      </c>
      <c r="C421" s="14">
        <v>3399899</v>
      </c>
      <c r="D421" s="14">
        <v>2394660</v>
      </c>
      <c r="E421" s="12">
        <f t="shared" si="17"/>
        <v>-1005239</v>
      </c>
      <c r="F421" s="12">
        <f t="shared" si="18"/>
        <v>-29.566731247016452</v>
      </c>
      <c r="G421" s="7">
        <f t="shared" si="16"/>
        <v>12</v>
      </c>
    </row>
    <row r="422" spans="1:7" ht="15" hidden="1" customHeight="1" x14ac:dyDescent="0.25">
      <c r="A422" s="15">
        <v>510105100015</v>
      </c>
      <c r="B422" s="16" t="s">
        <v>452</v>
      </c>
      <c r="C422" s="14">
        <v>144966001</v>
      </c>
      <c r="D422" s="14">
        <v>130000000</v>
      </c>
      <c r="E422" s="12">
        <f t="shared" si="17"/>
        <v>-14966001</v>
      </c>
      <c r="F422" s="12">
        <f t="shared" si="18"/>
        <v>-10.323800682064755</v>
      </c>
      <c r="G422" s="7">
        <f t="shared" si="16"/>
        <v>12</v>
      </c>
    </row>
    <row r="423" spans="1:7" ht="15" hidden="1" customHeight="1" x14ac:dyDescent="0.25">
      <c r="A423" s="15">
        <v>510105100016</v>
      </c>
      <c r="B423" s="16" t="s">
        <v>453</v>
      </c>
      <c r="C423" s="14">
        <v>141734000</v>
      </c>
      <c r="D423" s="14">
        <v>131250000</v>
      </c>
      <c r="E423" s="12">
        <f t="shared" si="17"/>
        <v>-10484000</v>
      </c>
      <c r="F423" s="12">
        <f t="shared" si="18"/>
        <v>-7.3969548591022614</v>
      </c>
      <c r="G423" s="7">
        <f t="shared" si="16"/>
        <v>12</v>
      </c>
    </row>
    <row r="424" spans="1:7" ht="15" hidden="1" customHeight="1" x14ac:dyDescent="0.25">
      <c r="A424" s="15">
        <v>510105100019</v>
      </c>
      <c r="B424" s="16" t="s">
        <v>454</v>
      </c>
      <c r="C424" s="14">
        <v>135679853</v>
      </c>
      <c r="D424" s="14">
        <v>92058596</v>
      </c>
      <c r="E424" s="12">
        <f t="shared" si="17"/>
        <v>-43621257</v>
      </c>
      <c r="F424" s="12">
        <f t="shared" si="18"/>
        <v>-32.150135805350558</v>
      </c>
      <c r="G424" s="7">
        <f t="shared" si="16"/>
        <v>12</v>
      </c>
    </row>
    <row r="425" spans="1:7" ht="15" customHeight="1" x14ac:dyDescent="0.25">
      <c r="A425" s="15">
        <v>510106</v>
      </c>
      <c r="B425" s="16" t="s">
        <v>208</v>
      </c>
      <c r="C425" s="14">
        <v>853260000</v>
      </c>
      <c r="D425" s="14">
        <v>719820000</v>
      </c>
      <c r="E425" s="12">
        <f t="shared" si="17"/>
        <v>-133440000</v>
      </c>
      <c r="F425" s="12">
        <f t="shared" si="18"/>
        <v>-15.638843963153084</v>
      </c>
      <c r="G425" s="7">
        <f t="shared" si="16"/>
        <v>6</v>
      </c>
    </row>
    <row r="426" spans="1:7" ht="15" hidden="1" customHeight="1" x14ac:dyDescent="0.25">
      <c r="A426" s="15">
        <v>51010601</v>
      </c>
      <c r="B426" s="16" t="s">
        <v>209</v>
      </c>
      <c r="C426" s="14">
        <v>253260000</v>
      </c>
      <c r="D426" s="14">
        <v>210000000</v>
      </c>
      <c r="E426" s="12">
        <f t="shared" si="17"/>
        <v>-43260000</v>
      </c>
      <c r="F426" s="12">
        <f t="shared" si="18"/>
        <v>-17.081260364842453</v>
      </c>
      <c r="G426" s="7">
        <f t="shared" si="16"/>
        <v>8</v>
      </c>
    </row>
    <row r="427" spans="1:7" ht="15" hidden="1" customHeight="1" x14ac:dyDescent="0.25">
      <c r="A427" s="15">
        <v>510106010001</v>
      </c>
      <c r="B427" s="16" t="s">
        <v>209</v>
      </c>
      <c r="C427" s="14">
        <v>253260000</v>
      </c>
      <c r="D427" s="14">
        <v>210000000</v>
      </c>
      <c r="E427" s="12">
        <f t="shared" si="17"/>
        <v>-43260000</v>
      </c>
      <c r="F427" s="12">
        <f t="shared" si="18"/>
        <v>-17.081260364842453</v>
      </c>
      <c r="G427" s="7">
        <f t="shared" si="16"/>
        <v>12</v>
      </c>
    </row>
    <row r="428" spans="1:7" ht="15" hidden="1" customHeight="1" x14ac:dyDescent="0.25">
      <c r="A428" s="15">
        <v>51010602</v>
      </c>
      <c r="B428" s="16" t="s">
        <v>210</v>
      </c>
      <c r="C428" s="14">
        <v>600000000</v>
      </c>
      <c r="D428" s="14">
        <v>509820000</v>
      </c>
      <c r="E428" s="12">
        <f t="shared" si="17"/>
        <v>-90180000</v>
      </c>
      <c r="F428" s="12">
        <f t="shared" si="18"/>
        <v>-15.03</v>
      </c>
      <c r="G428" s="7">
        <f t="shared" si="16"/>
        <v>8</v>
      </c>
    </row>
    <row r="429" spans="1:7" ht="15" hidden="1" customHeight="1" x14ac:dyDescent="0.25">
      <c r="A429" s="15">
        <v>510106020001</v>
      </c>
      <c r="B429" s="16" t="s">
        <v>210</v>
      </c>
      <c r="C429" s="14">
        <v>600000000</v>
      </c>
      <c r="D429" s="14">
        <v>509820000</v>
      </c>
      <c r="E429" s="12">
        <f t="shared" si="17"/>
        <v>-90180000</v>
      </c>
      <c r="F429" s="12">
        <f t="shared" si="18"/>
        <v>-15.03</v>
      </c>
      <c r="G429" s="7">
        <f t="shared" si="16"/>
        <v>12</v>
      </c>
    </row>
    <row r="430" spans="1:7" x14ac:dyDescent="0.25">
      <c r="A430" s="15">
        <v>510199</v>
      </c>
      <c r="B430" s="16" t="s">
        <v>211</v>
      </c>
      <c r="C430" s="14">
        <v>12570000000</v>
      </c>
      <c r="D430" s="14">
        <v>12150120599</v>
      </c>
      <c r="E430" s="12">
        <f t="shared" si="17"/>
        <v>-419879401</v>
      </c>
      <c r="F430" s="12">
        <f t="shared" si="18"/>
        <v>-3.3403293635640416</v>
      </c>
      <c r="G430" s="7">
        <f t="shared" si="16"/>
        <v>6</v>
      </c>
    </row>
    <row r="431" spans="1:7" hidden="1" x14ac:dyDescent="0.25">
      <c r="A431" s="15">
        <v>51019999</v>
      </c>
      <c r="B431" s="16" t="s">
        <v>211</v>
      </c>
      <c r="C431" s="14">
        <v>12570000000</v>
      </c>
      <c r="D431" s="14">
        <v>12150120599</v>
      </c>
      <c r="E431" s="12">
        <f t="shared" si="17"/>
        <v>-419879401</v>
      </c>
      <c r="F431" s="12">
        <f t="shared" si="18"/>
        <v>-3.3403293635640416</v>
      </c>
      <c r="G431" s="7">
        <f t="shared" si="16"/>
        <v>8</v>
      </c>
    </row>
    <row r="432" spans="1:7" hidden="1" x14ac:dyDescent="0.25">
      <c r="A432" s="15">
        <v>510199999999</v>
      </c>
      <c r="B432" s="16" t="s">
        <v>211</v>
      </c>
      <c r="C432" s="14">
        <v>12570000000</v>
      </c>
      <c r="D432" s="14">
        <v>12150120599</v>
      </c>
      <c r="E432" s="12">
        <f t="shared" si="17"/>
        <v>-419879401</v>
      </c>
      <c r="F432" s="12">
        <f t="shared" si="18"/>
        <v>-3.3403293635640416</v>
      </c>
      <c r="G432" s="7">
        <f t="shared" si="16"/>
        <v>12</v>
      </c>
    </row>
    <row r="433" spans="1:7" x14ac:dyDescent="0.25">
      <c r="A433" s="8">
        <v>5102</v>
      </c>
      <c r="B433" s="9" t="s">
        <v>212</v>
      </c>
      <c r="C433" s="13">
        <v>589905506383</v>
      </c>
      <c r="D433" s="13">
        <v>555355516548</v>
      </c>
      <c r="E433" s="10">
        <f t="shared" si="17"/>
        <v>-34549989835</v>
      </c>
      <c r="F433" s="10">
        <f t="shared" si="18"/>
        <v>-5.8568685087960839</v>
      </c>
      <c r="G433" s="7">
        <f t="shared" si="16"/>
        <v>4</v>
      </c>
    </row>
    <row r="434" spans="1:7" x14ac:dyDescent="0.25">
      <c r="A434" s="15">
        <v>510201</v>
      </c>
      <c r="B434" s="16" t="s">
        <v>213</v>
      </c>
      <c r="C434" s="14">
        <v>103572832498</v>
      </c>
      <c r="D434" s="14">
        <v>93608296876</v>
      </c>
      <c r="E434" s="12">
        <f t="shared" si="17"/>
        <v>-9964535622</v>
      </c>
      <c r="F434" s="12">
        <f t="shared" si="18"/>
        <v>-9.6208005339550944</v>
      </c>
      <c r="G434" s="7">
        <f t="shared" si="16"/>
        <v>6</v>
      </c>
    </row>
    <row r="435" spans="1:7" hidden="1" x14ac:dyDescent="0.25">
      <c r="A435" s="15">
        <v>51020101</v>
      </c>
      <c r="B435" s="16" t="s">
        <v>214</v>
      </c>
      <c r="C435" s="14">
        <v>103572832498</v>
      </c>
      <c r="D435" s="14">
        <v>93608296876</v>
      </c>
      <c r="E435" s="12">
        <f t="shared" si="17"/>
        <v>-9964535622</v>
      </c>
      <c r="F435" s="12">
        <f t="shared" si="18"/>
        <v>-9.6208005339550944</v>
      </c>
      <c r="G435" s="7">
        <f t="shared" si="16"/>
        <v>8</v>
      </c>
    </row>
    <row r="436" spans="1:7" ht="15" hidden="1" customHeight="1" x14ac:dyDescent="0.25">
      <c r="A436" s="15">
        <v>510201010001</v>
      </c>
      <c r="B436" s="16" t="s">
        <v>455</v>
      </c>
      <c r="C436" s="14">
        <v>9036669682</v>
      </c>
      <c r="D436" s="14">
        <v>8721026067</v>
      </c>
      <c r="E436" s="12">
        <f t="shared" si="17"/>
        <v>-315643615</v>
      </c>
      <c r="F436" s="12">
        <f t="shared" si="18"/>
        <v>-3.4929196939523588</v>
      </c>
      <c r="G436" s="7">
        <f t="shared" si="16"/>
        <v>12</v>
      </c>
    </row>
    <row r="437" spans="1:7" hidden="1" x14ac:dyDescent="0.25">
      <c r="A437" s="15">
        <v>510201010002</v>
      </c>
      <c r="B437" s="16" t="s">
        <v>456</v>
      </c>
      <c r="C437" s="14">
        <v>977232850</v>
      </c>
      <c r="D437" s="14">
        <v>971771170</v>
      </c>
      <c r="E437" s="12">
        <f t="shared" si="17"/>
        <v>-5461680</v>
      </c>
      <c r="F437" s="12">
        <f t="shared" si="18"/>
        <v>-0.55889238680422992</v>
      </c>
      <c r="G437" s="7">
        <f t="shared" si="16"/>
        <v>12</v>
      </c>
    </row>
    <row r="438" spans="1:7" ht="15" hidden="1" customHeight="1" x14ac:dyDescent="0.25">
      <c r="A438" s="15">
        <v>510201010004</v>
      </c>
      <c r="B438" s="16" t="s">
        <v>457</v>
      </c>
      <c r="C438" s="14">
        <v>7790866411</v>
      </c>
      <c r="D438" s="14">
        <v>7064178354</v>
      </c>
      <c r="E438" s="12">
        <f t="shared" si="17"/>
        <v>-726688057</v>
      </c>
      <c r="F438" s="12">
        <f t="shared" si="18"/>
        <v>-9.3274357261983347</v>
      </c>
      <c r="G438" s="7">
        <f t="shared" si="16"/>
        <v>12</v>
      </c>
    </row>
    <row r="439" spans="1:7" ht="15" hidden="1" customHeight="1" x14ac:dyDescent="0.25">
      <c r="A439" s="15">
        <v>510201010008</v>
      </c>
      <c r="B439" s="16" t="s">
        <v>458</v>
      </c>
      <c r="C439" s="14">
        <v>58136747</v>
      </c>
      <c r="D439" s="14">
        <v>57156000</v>
      </c>
      <c r="E439" s="12">
        <f t="shared" si="17"/>
        <v>-980747</v>
      </c>
      <c r="F439" s="12">
        <f t="shared" si="18"/>
        <v>-1.6869657327060286</v>
      </c>
      <c r="G439" s="7">
        <f t="shared" si="16"/>
        <v>12</v>
      </c>
    </row>
    <row r="440" spans="1:7" ht="15" hidden="1" customHeight="1" x14ac:dyDescent="0.25">
      <c r="A440" s="15">
        <v>510201010009</v>
      </c>
      <c r="B440" s="16" t="s">
        <v>459</v>
      </c>
      <c r="C440" s="14">
        <v>85369500</v>
      </c>
      <c r="D440" s="14">
        <v>83490500</v>
      </c>
      <c r="E440" s="12">
        <f t="shared" si="17"/>
        <v>-1879000</v>
      </c>
      <c r="F440" s="12">
        <f t="shared" si="18"/>
        <v>-2.2010202707055799</v>
      </c>
      <c r="G440" s="7">
        <f t="shared" si="16"/>
        <v>12</v>
      </c>
    </row>
    <row r="441" spans="1:7" hidden="1" x14ac:dyDescent="0.25">
      <c r="A441" s="15">
        <v>510201010010</v>
      </c>
      <c r="B441" s="16" t="s">
        <v>460</v>
      </c>
      <c r="C441" s="14">
        <v>87337501</v>
      </c>
      <c r="D441" s="14">
        <v>67132560</v>
      </c>
      <c r="E441" s="12">
        <f t="shared" si="17"/>
        <v>-20204941</v>
      </c>
      <c r="F441" s="12">
        <f t="shared" si="18"/>
        <v>-23.134324624195511</v>
      </c>
      <c r="G441" s="7">
        <f t="shared" si="16"/>
        <v>12</v>
      </c>
    </row>
    <row r="442" spans="1:7" ht="15" hidden="1" customHeight="1" x14ac:dyDescent="0.25">
      <c r="A442" s="15">
        <v>510201010011</v>
      </c>
      <c r="B442" s="16" t="s">
        <v>461</v>
      </c>
      <c r="C442" s="14">
        <v>12918500</v>
      </c>
      <c r="D442" s="14">
        <v>410000</v>
      </c>
      <c r="E442" s="12">
        <f t="shared" si="17"/>
        <v>-12508500</v>
      </c>
      <c r="F442" s="12">
        <f t="shared" si="18"/>
        <v>-96.826256918372877</v>
      </c>
      <c r="G442" s="7">
        <f t="shared" si="16"/>
        <v>12</v>
      </c>
    </row>
    <row r="443" spans="1:7" hidden="1" x14ac:dyDescent="0.25">
      <c r="A443" s="15">
        <v>510201010012</v>
      </c>
      <c r="B443" s="16" t="s">
        <v>462</v>
      </c>
      <c r="C443" s="14">
        <v>21832859183</v>
      </c>
      <c r="D443" s="14">
        <v>19383712279</v>
      </c>
      <c r="E443" s="12">
        <f t="shared" si="17"/>
        <v>-2449146904</v>
      </c>
      <c r="F443" s="12">
        <f t="shared" si="18"/>
        <v>-11.217710348752723</v>
      </c>
      <c r="G443" s="7">
        <f t="shared" si="16"/>
        <v>12</v>
      </c>
    </row>
    <row r="444" spans="1:7" ht="15" hidden="1" customHeight="1" x14ac:dyDescent="0.25">
      <c r="A444" s="15">
        <v>510201010013</v>
      </c>
      <c r="B444" s="16" t="s">
        <v>463</v>
      </c>
      <c r="C444" s="14">
        <v>1761882880</v>
      </c>
      <c r="D444" s="14">
        <v>1260240526</v>
      </c>
      <c r="E444" s="12">
        <f t="shared" si="17"/>
        <v>-501642354</v>
      </c>
      <c r="F444" s="12">
        <f t="shared" si="18"/>
        <v>-28.471946671052279</v>
      </c>
      <c r="G444" s="7">
        <f t="shared" si="16"/>
        <v>12</v>
      </c>
    </row>
    <row r="445" spans="1:7" ht="15" hidden="1" customHeight="1" x14ac:dyDescent="0.25">
      <c r="A445" s="15">
        <v>510201010014</v>
      </c>
      <c r="B445" s="16" t="s">
        <v>464</v>
      </c>
      <c r="C445" s="14">
        <v>920316000</v>
      </c>
      <c r="D445" s="14">
        <v>562438261</v>
      </c>
      <c r="E445" s="12">
        <f t="shared" si="17"/>
        <v>-357877739</v>
      </c>
      <c r="F445" s="12">
        <f t="shared" si="18"/>
        <v>-38.886397606908929</v>
      </c>
      <c r="G445" s="7">
        <f t="shared" si="16"/>
        <v>12</v>
      </c>
    </row>
    <row r="446" spans="1:7" ht="15" hidden="1" customHeight="1" x14ac:dyDescent="0.25">
      <c r="A446" s="15">
        <v>510201010017</v>
      </c>
      <c r="B446" s="16" t="s">
        <v>741</v>
      </c>
      <c r="C446" s="14">
        <v>3150000</v>
      </c>
      <c r="D446" s="14">
        <v>1155000</v>
      </c>
      <c r="E446" s="12">
        <f t="shared" si="17"/>
        <v>-1995000</v>
      </c>
      <c r="F446" s="12">
        <f t="shared" si="18"/>
        <v>-63.333333333333329</v>
      </c>
      <c r="G446" s="7">
        <f t="shared" si="16"/>
        <v>12</v>
      </c>
    </row>
    <row r="447" spans="1:7" ht="15" hidden="1" customHeight="1" x14ac:dyDescent="0.25">
      <c r="A447" s="15">
        <v>510201010018</v>
      </c>
      <c r="B447" s="16" t="s">
        <v>465</v>
      </c>
      <c r="C447" s="14">
        <v>191247500</v>
      </c>
      <c r="D447" s="14">
        <v>190715470</v>
      </c>
      <c r="E447" s="12">
        <f t="shared" si="17"/>
        <v>-532030</v>
      </c>
      <c r="F447" s="12">
        <f t="shared" si="18"/>
        <v>-0.27818925737591343</v>
      </c>
      <c r="G447" s="7">
        <f t="shared" si="16"/>
        <v>12</v>
      </c>
    </row>
    <row r="448" spans="1:7" ht="15" hidden="1" customHeight="1" x14ac:dyDescent="0.25">
      <c r="A448" s="15">
        <v>510201010019</v>
      </c>
      <c r="B448" s="16" t="s">
        <v>466</v>
      </c>
      <c r="C448" s="14">
        <v>45863000</v>
      </c>
      <c r="D448" s="14">
        <v>38768500</v>
      </c>
      <c r="E448" s="12">
        <f t="shared" si="17"/>
        <v>-7094500</v>
      </c>
      <c r="F448" s="12">
        <f t="shared" si="18"/>
        <v>-15.46889649608617</v>
      </c>
      <c r="G448" s="7">
        <f t="shared" si="16"/>
        <v>12</v>
      </c>
    </row>
    <row r="449" spans="1:7" ht="15" hidden="1" customHeight="1" x14ac:dyDescent="0.25">
      <c r="A449" s="15">
        <v>510201010020</v>
      </c>
      <c r="B449" s="16" t="s">
        <v>467</v>
      </c>
      <c r="C449" s="14">
        <v>23888000</v>
      </c>
      <c r="D449" s="14">
        <v>22634000</v>
      </c>
      <c r="E449" s="12">
        <f t="shared" si="17"/>
        <v>-1254000</v>
      </c>
      <c r="F449" s="12">
        <f t="shared" si="18"/>
        <v>-5.2494976557267243</v>
      </c>
      <c r="G449" s="7">
        <f t="shared" si="16"/>
        <v>12</v>
      </c>
    </row>
    <row r="450" spans="1:7" ht="15" hidden="1" customHeight="1" x14ac:dyDescent="0.25">
      <c r="A450" s="15">
        <v>510201010023</v>
      </c>
      <c r="B450" s="16" t="s">
        <v>468</v>
      </c>
      <c r="C450" s="14">
        <v>19645000</v>
      </c>
      <c r="D450" s="14">
        <v>10682500</v>
      </c>
      <c r="E450" s="12">
        <f t="shared" si="17"/>
        <v>-8962500</v>
      </c>
      <c r="F450" s="12">
        <f t="shared" si="18"/>
        <v>-45.622295749554596</v>
      </c>
      <c r="G450" s="7">
        <f t="shared" si="16"/>
        <v>12</v>
      </c>
    </row>
    <row r="451" spans="1:7" ht="15" hidden="1" customHeight="1" x14ac:dyDescent="0.25">
      <c r="A451" s="15">
        <v>510201010024</v>
      </c>
      <c r="B451" s="16" t="s">
        <v>469</v>
      </c>
      <c r="C451" s="14">
        <v>5780464005</v>
      </c>
      <c r="D451" s="14">
        <v>5177050304</v>
      </c>
      <c r="E451" s="12">
        <f t="shared" si="17"/>
        <v>-603413701</v>
      </c>
      <c r="F451" s="12">
        <f t="shared" si="18"/>
        <v>-10.438845401996408</v>
      </c>
      <c r="G451" s="7">
        <f t="shared" si="16"/>
        <v>12</v>
      </c>
    </row>
    <row r="452" spans="1:7" ht="15" hidden="1" customHeight="1" x14ac:dyDescent="0.25">
      <c r="A452" s="15">
        <v>510201010025</v>
      </c>
      <c r="B452" s="16" t="s">
        <v>470</v>
      </c>
      <c r="C452" s="14">
        <v>1239128666</v>
      </c>
      <c r="D452" s="14">
        <v>1119897032</v>
      </c>
      <c r="E452" s="12">
        <f t="shared" si="17"/>
        <v>-119231634</v>
      </c>
      <c r="F452" s="12">
        <f t="shared" si="18"/>
        <v>-9.6222157772274475</v>
      </c>
      <c r="G452" s="7">
        <f t="shared" si="16"/>
        <v>12</v>
      </c>
    </row>
    <row r="453" spans="1:7" ht="15" hidden="1" customHeight="1" x14ac:dyDescent="0.25">
      <c r="A453" s="15">
        <v>510201010026</v>
      </c>
      <c r="B453" s="16" t="s">
        <v>471</v>
      </c>
      <c r="C453" s="14">
        <v>16529600</v>
      </c>
      <c r="D453" s="14">
        <v>9288950</v>
      </c>
      <c r="E453" s="12">
        <f t="shared" si="17"/>
        <v>-7240650</v>
      </c>
      <c r="F453" s="12">
        <f t="shared" si="18"/>
        <v>-43.804145290872128</v>
      </c>
      <c r="G453" s="7">
        <f t="shared" si="16"/>
        <v>12</v>
      </c>
    </row>
    <row r="454" spans="1:7" ht="15" hidden="1" customHeight="1" x14ac:dyDescent="0.25">
      <c r="A454" s="15">
        <v>510201010027</v>
      </c>
      <c r="B454" s="16" t="s">
        <v>472</v>
      </c>
      <c r="C454" s="14">
        <v>143625000</v>
      </c>
      <c r="D454" s="14">
        <v>132170460</v>
      </c>
      <c r="E454" s="12">
        <f t="shared" si="17"/>
        <v>-11454540</v>
      </c>
      <c r="F454" s="12">
        <f t="shared" si="18"/>
        <v>-7.9753107049608349</v>
      </c>
      <c r="G454" s="7">
        <f t="shared" si="16"/>
        <v>12</v>
      </c>
    </row>
    <row r="455" spans="1:7" ht="15" hidden="1" customHeight="1" x14ac:dyDescent="0.25">
      <c r="A455" s="15">
        <v>510201010028</v>
      </c>
      <c r="B455" s="16" t="s">
        <v>473</v>
      </c>
      <c r="C455" s="14">
        <v>35580000</v>
      </c>
      <c r="D455" s="14">
        <v>26578450</v>
      </c>
      <c r="E455" s="12">
        <f t="shared" si="17"/>
        <v>-9001550</v>
      </c>
      <c r="F455" s="12">
        <f t="shared" si="18"/>
        <v>-25.299465992130411</v>
      </c>
      <c r="G455" s="7">
        <f t="shared" si="16"/>
        <v>12</v>
      </c>
    </row>
    <row r="456" spans="1:7" ht="15" hidden="1" customHeight="1" x14ac:dyDescent="0.25">
      <c r="A456" s="15">
        <v>510201010029</v>
      </c>
      <c r="B456" s="16" t="s">
        <v>474</v>
      </c>
      <c r="C456" s="14">
        <v>1612251796</v>
      </c>
      <c r="D456" s="14">
        <v>1481074192</v>
      </c>
      <c r="E456" s="12">
        <f t="shared" si="17"/>
        <v>-131177604</v>
      </c>
      <c r="F456" s="12">
        <f t="shared" si="18"/>
        <v>-8.1362975885932904</v>
      </c>
      <c r="G456" s="7">
        <f t="shared" si="16"/>
        <v>12</v>
      </c>
    </row>
    <row r="457" spans="1:7" ht="15" hidden="1" customHeight="1" x14ac:dyDescent="0.25">
      <c r="A457" s="15">
        <v>510201010030</v>
      </c>
      <c r="B457" s="16" t="s">
        <v>475</v>
      </c>
      <c r="C457" s="14">
        <v>924310877</v>
      </c>
      <c r="D457" s="14">
        <v>845604914</v>
      </c>
      <c r="E457" s="12">
        <f t="shared" si="17"/>
        <v>-78705963</v>
      </c>
      <c r="F457" s="12">
        <f t="shared" si="18"/>
        <v>-8.5150964852272324</v>
      </c>
      <c r="G457" s="7">
        <f t="shared" si="16"/>
        <v>12</v>
      </c>
    </row>
    <row r="458" spans="1:7" ht="15" hidden="1" customHeight="1" x14ac:dyDescent="0.25">
      <c r="A458" s="15">
        <v>510201010031</v>
      </c>
      <c r="B458" s="16" t="s">
        <v>476</v>
      </c>
      <c r="C458" s="14">
        <v>1142688080</v>
      </c>
      <c r="D458" s="14">
        <v>1097172193</v>
      </c>
      <c r="E458" s="12">
        <f t="shared" si="17"/>
        <v>-45515887</v>
      </c>
      <c r="F458" s="12">
        <f t="shared" si="18"/>
        <v>-3.9832293516179846</v>
      </c>
      <c r="G458" s="7">
        <f t="shared" si="16"/>
        <v>12</v>
      </c>
    </row>
    <row r="459" spans="1:7" ht="15" hidden="1" customHeight="1" x14ac:dyDescent="0.25">
      <c r="A459" s="15">
        <v>510201010032</v>
      </c>
      <c r="B459" s="16" t="s">
        <v>477</v>
      </c>
      <c r="C459" s="14">
        <v>1700609400</v>
      </c>
      <c r="D459" s="14">
        <v>1607534777</v>
      </c>
      <c r="E459" s="12">
        <f t="shared" si="17"/>
        <v>-93074623</v>
      </c>
      <c r="F459" s="12">
        <f t="shared" si="18"/>
        <v>-5.4730159082973433</v>
      </c>
      <c r="G459" s="7">
        <f t="shared" si="16"/>
        <v>12</v>
      </c>
    </row>
    <row r="460" spans="1:7" ht="15" hidden="1" customHeight="1" x14ac:dyDescent="0.25">
      <c r="A460" s="15">
        <v>510201010034</v>
      </c>
      <c r="B460" s="16" t="s">
        <v>1012</v>
      </c>
      <c r="C460" s="14">
        <v>94210000</v>
      </c>
      <c r="D460" s="14">
        <v>87467000</v>
      </c>
      <c r="E460" s="12">
        <f t="shared" si="17"/>
        <v>-6743000</v>
      </c>
      <c r="F460" s="12">
        <f t="shared" si="18"/>
        <v>-7.1574142872306554</v>
      </c>
      <c r="G460" s="7">
        <f t="shared" si="16"/>
        <v>12</v>
      </c>
    </row>
    <row r="461" spans="1:7" ht="15" hidden="1" customHeight="1" x14ac:dyDescent="0.25">
      <c r="A461" s="15">
        <v>510201010035</v>
      </c>
      <c r="B461" s="16" t="s">
        <v>478</v>
      </c>
      <c r="C461" s="14">
        <v>325792500</v>
      </c>
      <c r="D461" s="14">
        <v>316584000</v>
      </c>
      <c r="E461" s="12">
        <f t="shared" si="17"/>
        <v>-9208500</v>
      </c>
      <c r="F461" s="12">
        <f t="shared" si="18"/>
        <v>-2.8264923225672782</v>
      </c>
      <c r="G461" s="7">
        <f t="shared" si="16"/>
        <v>12</v>
      </c>
    </row>
    <row r="462" spans="1:7" ht="15" hidden="1" customHeight="1" x14ac:dyDescent="0.25">
      <c r="A462" s="15">
        <v>510201010036</v>
      </c>
      <c r="B462" s="16" t="s">
        <v>479</v>
      </c>
      <c r="C462" s="14">
        <v>542208872</v>
      </c>
      <c r="D462" s="14">
        <v>490711120</v>
      </c>
      <c r="E462" s="12">
        <f t="shared" si="17"/>
        <v>-51497752</v>
      </c>
      <c r="F462" s="12">
        <f t="shared" si="18"/>
        <v>-9.4977700770635867</v>
      </c>
      <c r="G462" s="7">
        <f t="shared" ref="G462:G525" si="19">LEN(A462)</f>
        <v>12</v>
      </c>
    </row>
    <row r="463" spans="1:7" hidden="1" x14ac:dyDescent="0.25">
      <c r="A463" s="15">
        <v>510201010037</v>
      </c>
      <c r="B463" s="16" t="s">
        <v>480</v>
      </c>
      <c r="C463" s="14">
        <v>5413159250</v>
      </c>
      <c r="D463" s="14">
        <v>5411276425</v>
      </c>
      <c r="E463" s="12">
        <f t="shared" si="17"/>
        <v>-1882825</v>
      </c>
      <c r="F463" s="12">
        <f t="shared" si="18"/>
        <v>-3.4782368540145943E-2</v>
      </c>
      <c r="G463" s="7">
        <f t="shared" si="19"/>
        <v>12</v>
      </c>
    </row>
    <row r="464" spans="1:7" ht="15" hidden="1" customHeight="1" x14ac:dyDescent="0.25">
      <c r="A464" s="15">
        <v>510201010038</v>
      </c>
      <c r="B464" s="16" t="s">
        <v>481</v>
      </c>
      <c r="C464" s="14">
        <v>401638650</v>
      </c>
      <c r="D464" s="14">
        <v>381442600</v>
      </c>
      <c r="E464" s="12">
        <f t="shared" si="17"/>
        <v>-20196050</v>
      </c>
      <c r="F464" s="12">
        <f t="shared" si="18"/>
        <v>-5.0284129776852895</v>
      </c>
      <c r="G464" s="7">
        <f t="shared" si="19"/>
        <v>12</v>
      </c>
    </row>
    <row r="465" spans="1:7" ht="15" hidden="1" customHeight="1" x14ac:dyDescent="0.25">
      <c r="A465" s="15">
        <v>510201010039</v>
      </c>
      <c r="B465" s="16" t="s">
        <v>482</v>
      </c>
      <c r="C465" s="14">
        <v>16848439900</v>
      </c>
      <c r="D465" s="14">
        <v>14961320752</v>
      </c>
      <c r="E465" s="12">
        <f t="shared" ref="E465:E528" si="20">D465-C465</f>
        <v>-1887119148</v>
      </c>
      <c r="F465" s="12">
        <f t="shared" ref="F465:F528" si="21">IFERROR(E465/C465*100,0)</f>
        <v>-11.200557198177144</v>
      </c>
      <c r="G465" s="7">
        <f t="shared" si="19"/>
        <v>12</v>
      </c>
    </row>
    <row r="466" spans="1:7" ht="15" hidden="1" customHeight="1" x14ac:dyDescent="0.25">
      <c r="A466" s="15">
        <v>510201010040</v>
      </c>
      <c r="B466" s="16" t="s">
        <v>483</v>
      </c>
      <c r="C466" s="14">
        <v>8606572050</v>
      </c>
      <c r="D466" s="14">
        <v>7846297901</v>
      </c>
      <c r="E466" s="12">
        <f t="shared" si="20"/>
        <v>-760274149</v>
      </c>
      <c r="F466" s="12">
        <f t="shared" si="21"/>
        <v>-8.833646480656606</v>
      </c>
      <c r="G466" s="7">
        <f t="shared" si="19"/>
        <v>12</v>
      </c>
    </row>
    <row r="467" spans="1:7" hidden="1" x14ac:dyDescent="0.25">
      <c r="A467" s="15">
        <v>510201010044</v>
      </c>
      <c r="B467" s="16" t="s">
        <v>484</v>
      </c>
      <c r="C467" s="14">
        <v>50926000</v>
      </c>
      <c r="D467" s="14">
        <v>50621500</v>
      </c>
      <c r="E467" s="12">
        <f t="shared" si="20"/>
        <v>-304500</v>
      </c>
      <c r="F467" s="12">
        <f t="shared" si="21"/>
        <v>-0.59792640301614108</v>
      </c>
      <c r="G467" s="7">
        <f t="shared" si="19"/>
        <v>12</v>
      </c>
    </row>
    <row r="468" spans="1:7" ht="15" hidden="1" customHeight="1" x14ac:dyDescent="0.25">
      <c r="A468" s="15">
        <v>510201010052</v>
      </c>
      <c r="B468" s="16" t="s">
        <v>485</v>
      </c>
      <c r="C468" s="14">
        <v>8920838398</v>
      </c>
      <c r="D468" s="14">
        <v>7611701145</v>
      </c>
      <c r="E468" s="12">
        <f t="shared" si="20"/>
        <v>-1309137253</v>
      </c>
      <c r="F468" s="12">
        <f t="shared" si="21"/>
        <v>-14.675047283599499</v>
      </c>
      <c r="G468" s="7">
        <f t="shared" si="19"/>
        <v>12</v>
      </c>
    </row>
    <row r="469" spans="1:7" ht="15" hidden="1" customHeight="1" x14ac:dyDescent="0.25">
      <c r="A469" s="15">
        <v>510201010053</v>
      </c>
      <c r="B469" s="16" t="s">
        <v>486</v>
      </c>
      <c r="C469" s="14">
        <v>5506552700</v>
      </c>
      <c r="D469" s="14">
        <v>5272585974</v>
      </c>
      <c r="E469" s="12">
        <f t="shared" si="20"/>
        <v>-233966726</v>
      </c>
      <c r="F469" s="12">
        <f t="shared" si="21"/>
        <v>-4.2488783590503001</v>
      </c>
      <c r="G469" s="7">
        <f t="shared" si="19"/>
        <v>12</v>
      </c>
    </row>
    <row r="470" spans="1:7" ht="15" hidden="1" customHeight="1" x14ac:dyDescent="0.25">
      <c r="A470" s="15">
        <v>510201010057</v>
      </c>
      <c r="B470" s="16" t="s">
        <v>487</v>
      </c>
      <c r="C470" s="14">
        <v>13992000</v>
      </c>
      <c r="D470" s="14">
        <v>13992000</v>
      </c>
      <c r="E470" s="12">
        <f t="shared" si="20"/>
        <v>0</v>
      </c>
      <c r="F470" s="12">
        <f t="shared" si="21"/>
        <v>0</v>
      </c>
      <c r="G470" s="7">
        <f t="shared" si="19"/>
        <v>12</v>
      </c>
    </row>
    <row r="471" spans="1:7" hidden="1" x14ac:dyDescent="0.25">
      <c r="A471" s="15">
        <v>510201010062</v>
      </c>
      <c r="B471" s="16" t="s">
        <v>488</v>
      </c>
      <c r="C471" s="14">
        <v>336450000</v>
      </c>
      <c r="D471" s="14">
        <v>292295000</v>
      </c>
      <c r="E471" s="12">
        <f t="shared" si="20"/>
        <v>-44155000</v>
      </c>
      <c r="F471" s="12">
        <f t="shared" si="21"/>
        <v>-13.123792539753307</v>
      </c>
      <c r="G471" s="7">
        <f t="shared" si="19"/>
        <v>12</v>
      </c>
    </row>
    <row r="472" spans="1:7" hidden="1" x14ac:dyDescent="0.25">
      <c r="A472" s="15">
        <v>510201010063</v>
      </c>
      <c r="B472" s="16" t="s">
        <v>489</v>
      </c>
      <c r="C472" s="14">
        <v>423819000</v>
      </c>
      <c r="D472" s="14">
        <v>365162000</v>
      </c>
      <c r="E472" s="12">
        <f t="shared" si="20"/>
        <v>-58657000</v>
      </c>
      <c r="F472" s="12">
        <f t="shared" si="21"/>
        <v>-13.840106271781114</v>
      </c>
      <c r="G472" s="7">
        <f t="shared" si="19"/>
        <v>12</v>
      </c>
    </row>
    <row r="473" spans="1:7" ht="15" hidden="1" customHeight="1" x14ac:dyDescent="0.25">
      <c r="A473" s="15">
        <v>510201010064</v>
      </c>
      <c r="B473" s="16" t="s">
        <v>490</v>
      </c>
      <c r="C473" s="14">
        <v>147675000</v>
      </c>
      <c r="D473" s="14">
        <v>117000000</v>
      </c>
      <c r="E473" s="12">
        <f t="shared" si="20"/>
        <v>-30675000</v>
      </c>
      <c r="F473" s="12">
        <f t="shared" si="21"/>
        <v>-20.771965464702895</v>
      </c>
      <c r="G473" s="7">
        <f t="shared" si="19"/>
        <v>12</v>
      </c>
    </row>
    <row r="474" spans="1:7" hidden="1" x14ac:dyDescent="0.25">
      <c r="A474" s="15">
        <v>510201010065</v>
      </c>
      <c r="B474" s="16" t="s">
        <v>491</v>
      </c>
      <c r="C474" s="14">
        <v>160400000</v>
      </c>
      <c r="D474" s="14">
        <v>151600000</v>
      </c>
      <c r="E474" s="12">
        <f t="shared" si="20"/>
        <v>-8800000</v>
      </c>
      <c r="F474" s="12">
        <f t="shared" si="21"/>
        <v>-5.4862842892768073</v>
      </c>
      <c r="G474" s="7">
        <f t="shared" si="19"/>
        <v>12</v>
      </c>
    </row>
    <row r="475" spans="1:7" ht="15" hidden="1" customHeight="1" x14ac:dyDescent="0.25">
      <c r="A475" s="15">
        <v>510201010066</v>
      </c>
      <c r="B475" s="16" t="s">
        <v>492</v>
      </c>
      <c r="C475" s="14">
        <v>17000000</v>
      </c>
      <c r="D475" s="14">
        <v>8000000</v>
      </c>
      <c r="E475" s="12">
        <f t="shared" si="20"/>
        <v>-9000000</v>
      </c>
      <c r="F475" s="12">
        <f t="shared" si="21"/>
        <v>-52.941176470588239</v>
      </c>
      <c r="G475" s="7">
        <f t="shared" si="19"/>
        <v>12</v>
      </c>
    </row>
    <row r="476" spans="1:7" hidden="1" x14ac:dyDescent="0.25">
      <c r="A476" s="15">
        <v>510201010070</v>
      </c>
      <c r="B476" s="16" t="s">
        <v>493</v>
      </c>
      <c r="C476" s="14">
        <v>48336000</v>
      </c>
      <c r="D476" s="14">
        <v>45600000</v>
      </c>
      <c r="E476" s="12">
        <f t="shared" si="20"/>
        <v>-2736000</v>
      </c>
      <c r="F476" s="12">
        <f t="shared" si="21"/>
        <v>-5.6603773584905666</v>
      </c>
      <c r="G476" s="7">
        <f t="shared" si="19"/>
        <v>12</v>
      </c>
    </row>
    <row r="477" spans="1:7" hidden="1" x14ac:dyDescent="0.25">
      <c r="A477" s="15">
        <v>510201010071</v>
      </c>
      <c r="B477" s="16" t="s">
        <v>494</v>
      </c>
      <c r="C477" s="14">
        <v>0</v>
      </c>
      <c r="D477" s="14">
        <v>0</v>
      </c>
      <c r="E477" s="12">
        <f t="shared" si="20"/>
        <v>0</v>
      </c>
      <c r="F477" s="12">
        <f t="shared" si="21"/>
        <v>0</v>
      </c>
      <c r="G477" s="7">
        <f t="shared" si="19"/>
        <v>12</v>
      </c>
    </row>
    <row r="478" spans="1:7" hidden="1" x14ac:dyDescent="0.25">
      <c r="A478" s="15">
        <v>510201010073</v>
      </c>
      <c r="B478" s="16" t="s">
        <v>495</v>
      </c>
      <c r="C478" s="14">
        <v>30200000</v>
      </c>
      <c r="D478" s="14">
        <v>15400000</v>
      </c>
      <c r="E478" s="12">
        <f t="shared" si="20"/>
        <v>-14800000</v>
      </c>
      <c r="F478" s="12">
        <f t="shared" si="21"/>
        <v>-49.006622516556291</v>
      </c>
      <c r="G478" s="7">
        <f t="shared" si="19"/>
        <v>12</v>
      </c>
    </row>
    <row r="479" spans="1:7" hidden="1" x14ac:dyDescent="0.25">
      <c r="A479" s="15">
        <v>510201010074</v>
      </c>
      <c r="B479" s="16" t="s">
        <v>496</v>
      </c>
      <c r="C479" s="14">
        <v>3434000</v>
      </c>
      <c r="D479" s="14">
        <v>3434000</v>
      </c>
      <c r="E479" s="12">
        <f t="shared" si="20"/>
        <v>0</v>
      </c>
      <c r="F479" s="12">
        <f t="shared" si="21"/>
        <v>0</v>
      </c>
      <c r="G479" s="7">
        <f t="shared" si="19"/>
        <v>12</v>
      </c>
    </row>
    <row r="480" spans="1:7" hidden="1" x14ac:dyDescent="0.25">
      <c r="A480" s="15">
        <v>510201010075</v>
      </c>
      <c r="B480" s="16" t="s">
        <v>497</v>
      </c>
      <c r="C480" s="14">
        <v>45000000</v>
      </c>
      <c r="D480" s="14">
        <v>44285000</v>
      </c>
      <c r="E480" s="12">
        <f t="shared" si="20"/>
        <v>-715000</v>
      </c>
      <c r="F480" s="12">
        <f t="shared" si="21"/>
        <v>-1.588888888888889</v>
      </c>
      <c r="G480" s="7">
        <f t="shared" si="19"/>
        <v>12</v>
      </c>
    </row>
    <row r="481" spans="1:7" hidden="1" x14ac:dyDescent="0.25">
      <c r="A481" s="15">
        <v>510201010076</v>
      </c>
      <c r="B481" s="16" t="s">
        <v>498</v>
      </c>
      <c r="C481" s="14">
        <v>154618000</v>
      </c>
      <c r="D481" s="14">
        <v>150898000</v>
      </c>
      <c r="E481" s="12">
        <f t="shared" si="20"/>
        <v>-3720000</v>
      </c>
      <c r="F481" s="12">
        <f t="shared" si="21"/>
        <v>-2.4059294519396186</v>
      </c>
      <c r="G481" s="7">
        <f t="shared" si="19"/>
        <v>12</v>
      </c>
    </row>
    <row r="482" spans="1:7" hidden="1" x14ac:dyDescent="0.25">
      <c r="A482" s="15">
        <v>510201010077</v>
      </c>
      <c r="B482" s="16" t="s">
        <v>499</v>
      </c>
      <c r="C482" s="14">
        <v>39000000</v>
      </c>
      <c r="D482" s="14">
        <v>38740000</v>
      </c>
      <c r="E482" s="12">
        <f t="shared" si="20"/>
        <v>-260000</v>
      </c>
      <c r="F482" s="12">
        <f t="shared" si="21"/>
        <v>-0.66666666666666674</v>
      </c>
      <c r="G482" s="7">
        <f t="shared" si="19"/>
        <v>12</v>
      </c>
    </row>
    <row r="483" spans="1:7" x14ac:dyDescent="0.25">
      <c r="A483" s="15">
        <v>510202</v>
      </c>
      <c r="B483" s="16" t="s">
        <v>215</v>
      </c>
      <c r="C483" s="14">
        <v>148976821170</v>
      </c>
      <c r="D483" s="14">
        <v>133711650811</v>
      </c>
      <c r="E483" s="12">
        <f t="shared" si="20"/>
        <v>-15265170359</v>
      </c>
      <c r="F483" s="12">
        <f t="shared" si="21"/>
        <v>-10.246674777400877</v>
      </c>
      <c r="G483" s="7">
        <f t="shared" si="19"/>
        <v>6</v>
      </c>
    </row>
    <row r="484" spans="1:7" hidden="1" x14ac:dyDescent="0.25">
      <c r="A484" s="15">
        <v>51020201</v>
      </c>
      <c r="B484" s="16" t="s">
        <v>216</v>
      </c>
      <c r="C484" s="14">
        <v>99526845243</v>
      </c>
      <c r="D484" s="14">
        <v>89094557744</v>
      </c>
      <c r="E484" s="12">
        <f t="shared" si="20"/>
        <v>-10432287499</v>
      </c>
      <c r="F484" s="12">
        <f t="shared" si="21"/>
        <v>-10.481883027166212</v>
      </c>
      <c r="G484" s="7">
        <f t="shared" si="19"/>
        <v>8</v>
      </c>
    </row>
    <row r="485" spans="1:7" ht="15" hidden="1" customHeight="1" x14ac:dyDescent="0.25">
      <c r="A485" s="15">
        <v>510202010003</v>
      </c>
      <c r="B485" s="16" t="s">
        <v>500</v>
      </c>
      <c r="C485" s="14">
        <v>3301274000</v>
      </c>
      <c r="D485" s="14">
        <v>2880945927</v>
      </c>
      <c r="E485" s="12">
        <f t="shared" si="20"/>
        <v>-420328073</v>
      </c>
      <c r="F485" s="12">
        <f t="shared" si="21"/>
        <v>-12.732298894305652</v>
      </c>
      <c r="G485" s="7">
        <f t="shared" si="19"/>
        <v>12</v>
      </c>
    </row>
    <row r="486" spans="1:7" ht="15" hidden="1" customHeight="1" x14ac:dyDescent="0.25">
      <c r="A486" s="15">
        <v>510202010004</v>
      </c>
      <c r="B486" s="16" t="s">
        <v>501</v>
      </c>
      <c r="C486" s="14">
        <v>4742966400</v>
      </c>
      <c r="D486" s="14">
        <v>4613895000</v>
      </c>
      <c r="E486" s="12">
        <f t="shared" si="20"/>
        <v>-129071400</v>
      </c>
      <c r="F486" s="12">
        <f t="shared" si="21"/>
        <v>-2.7213222509862183</v>
      </c>
      <c r="G486" s="7">
        <f t="shared" si="19"/>
        <v>12</v>
      </c>
    </row>
    <row r="487" spans="1:7" ht="15" hidden="1" customHeight="1" x14ac:dyDescent="0.25">
      <c r="A487" s="15">
        <v>510202010005</v>
      </c>
      <c r="B487" s="16" t="s">
        <v>502</v>
      </c>
      <c r="C487" s="14">
        <v>1083600000</v>
      </c>
      <c r="D487" s="14">
        <v>1083200000</v>
      </c>
      <c r="E487" s="12">
        <f t="shared" si="20"/>
        <v>-400000</v>
      </c>
      <c r="F487" s="12">
        <f t="shared" si="21"/>
        <v>-3.6913990402362491E-2</v>
      </c>
      <c r="G487" s="7">
        <f t="shared" si="19"/>
        <v>12</v>
      </c>
    </row>
    <row r="488" spans="1:7" ht="15" hidden="1" customHeight="1" x14ac:dyDescent="0.25">
      <c r="A488" s="15">
        <v>510202010006</v>
      </c>
      <c r="B488" s="16" t="s">
        <v>503</v>
      </c>
      <c r="C488" s="14">
        <v>2924093000</v>
      </c>
      <c r="D488" s="14">
        <v>2761215000</v>
      </c>
      <c r="E488" s="12">
        <f t="shared" si="20"/>
        <v>-162878000</v>
      </c>
      <c r="F488" s="12">
        <f t="shared" si="21"/>
        <v>-5.5702058723850438</v>
      </c>
      <c r="G488" s="7">
        <f t="shared" si="19"/>
        <v>12</v>
      </c>
    </row>
    <row r="489" spans="1:7" hidden="1" x14ac:dyDescent="0.25">
      <c r="A489" s="15">
        <v>510202010007</v>
      </c>
      <c r="B489" s="16" t="s">
        <v>504</v>
      </c>
      <c r="C489" s="14">
        <v>4432530000</v>
      </c>
      <c r="D489" s="14">
        <v>4414663500</v>
      </c>
      <c r="E489" s="12">
        <f t="shared" si="20"/>
        <v>-17866500</v>
      </c>
      <c r="F489" s="12">
        <f t="shared" si="21"/>
        <v>-0.40307679812657782</v>
      </c>
      <c r="G489" s="7">
        <f t="shared" si="19"/>
        <v>12</v>
      </c>
    </row>
    <row r="490" spans="1:7" ht="15" hidden="1" customHeight="1" x14ac:dyDescent="0.25">
      <c r="A490" s="15">
        <v>510202010008</v>
      </c>
      <c r="B490" s="16" t="s">
        <v>505</v>
      </c>
      <c r="C490" s="14">
        <v>115950000</v>
      </c>
      <c r="D490" s="14">
        <v>111225000</v>
      </c>
      <c r="E490" s="12">
        <f t="shared" si="20"/>
        <v>-4725000</v>
      </c>
      <c r="F490" s="12">
        <f t="shared" si="21"/>
        <v>-4.0750323415265202</v>
      </c>
      <c r="G490" s="7">
        <f t="shared" si="19"/>
        <v>12</v>
      </c>
    </row>
    <row r="491" spans="1:7" ht="15" hidden="1" customHeight="1" x14ac:dyDescent="0.25">
      <c r="A491" s="15">
        <v>510202010011</v>
      </c>
      <c r="B491" s="16" t="s">
        <v>506</v>
      </c>
      <c r="C491" s="14">
        <v>1460548000</v>
      </c>
      <c r="D491" s="14">
        <v>1279778000</v>
      </c>
      <c r="E491" s="12">
        <f t="shared" si="20"/>
        <v>-180770000</v>
      </c>
      <c r="F491" s="12">
        <f t="shared" si="21"/>
        <v>-12.376861287681063</v>
      </c>
      <c r="G491" s="7">
        <f t="shared" si="19"/>
        <v>12</v>
      </c>
    </row>
    <row r="492" spans="1:7" ht="15" hidden="1" customHeight="1" x14ac:dyDescent="0.25">
      <c r="A492" s="15">
        <v>510202010012</v>
      </c>
      <c r="B492" s="16" t="s">
        <v>507</v>
      </c>
      <c r="C492" s="14">
        <v>242100000</v>
      </c>
      <c r="D492" s="14">
        <v>238100000</v>
      </c>
      <c r="E492" s="12">
        <f t="shared" si="20"/>
        <v>-4000000</v>
      </c>
      <c r="F492" s="12">
        <f t="shared" si="21"/>
        <v>-1.6522098306484923</v>
      </c>
      <c r="G492" s="7">
        <f t="shared" si="19"/>
        <v>12</v>
      </c>
    </row>
    <row r="493" spans="1:7" hidden="1" x14ac:dyDescent="0.25">
      <c r="A493" s="15">
        <v>510202010013</v>
      </c>
      <c r="B493" s="16" t="s">
        <v>508</v>
      </c>
      <c r="C493" s="14">
        <v>14085600000</v>
      </c>
      <c r="D493" s="14">
        <v>8855400000</v>
      </c>
      <c r="E493" s="12">
        <f t="shared" si="20"/>
        <v>-5230200000</v>
      </c>
      <c r="F493" s="12">
        <f t="shared" si="21"/>
        <v>-37.13153859260521</v>
      </c>
      <c r="G493" s="7">
        <f t="shared" si="19"/>
        <v>12</v>
      </c>
    </row>
    <row r="494" spans="1:7" hidden="1" x14ac:dyDescent="0.25">
      <c r="A494" s="15">
        <v>510202010014</v>
      </c>
      <c r="B494" s="16" t="s">
        <v>509</v>
      </c>
      <c r="C494" s="14">
        <v>778324000</v>
      </c>
      <c r="D494" s="14">
        <v>696848193</v>
      </c>
      <c r="E494" s="12">
        <f t="shared" si="20"/>
        <v>-81475807</v>
      </c>
      <c r="F494" s="12">
        <f t="shared" si="21"/>
        <v>-10.468109296385567</v>
      </c>
      <c r="G494" s="7">
        <f t="shared" si="19"/>
        <v>12</v>
      </c>
    </row>
    <row r="495" spans="1:7" hidden="1" x14ac:dyDescent="0.25">
      <c r="A495" s="15">
        <v>510202010015</v>
      </c>
      <c r="B495" s="16" t="s">
        <v>510</v>
      </c>
      <c r="C495" s="14">
        <v>93000000</v>
      </c>
      <c r="D495" s="14">
        <v>40098413</v>
      </c>
      <c r="E495" s="12">
        <f t="shared" si="20"/>
        <v>-52901587</v>
      </c>
      <c r="F495" s="12">
        <f t="shared" si="21"/>
        <v>-56.883426881720432</v>
      </c>
      <c r="G495" s="7">
        <f t="shared" si="19"/>
        <v>12</v>
      </c>
    </row>
    <row r="496" spans="1:7" ht="15" hidden="1" customHeight="1" x14ac:dyDescent="0.25">
      <c r="A496" s="15">
        <v>510202010016</v>
      </c>
      <c r="B496" s="16" t="s">
        <v>511</v>
      </c>
      <c r="C496" s="14">
        <v>3728181977</v>
      </c>
      <c r="D496" s="14">
        <v>3567155050</v>
      </c>
      <c r="E496" s="12">
        <f t="shared" si="20"/>
        <v>-161026927</v>
      </c>
      <c r="F496" s="12">
        <f t="shared" si="21"/>
        <v>-4.319180984013431</v>
      </c>
      <c r="G496" s="7">
        <f t="shared" si="19"/>
        <v>12</v>
      </c>
    </row>
    <row r="497" spans="1:7" ht="15" hidden="1" customHeight="1" x14ac:dyDescent="0.25">
      <c r="A497" s="15">
        <v>510202010017</v>
      </c>
      <c r="B497" s="16" t="s">
        <v>512</v>
      </c>
      <c r="C497" s="14">
        <v>759792000</v>
      </c>
      <c r="D497" s="14">
        <v>753400000</v>
      </c>
      <c r="E497" s="12">
        <f t="shared" si="20"/>
        <v>-6392000</v>
      </c>
      <c r="F497" s="12">
        <f t="shared" si="21"/>
        <v>-0.84128287741908314</v>
      </c>
      <c r="G497" s="7">
        <f t="shared" si="19"/>
        <v>12</v>
      </c>
    </row>
    <row r="498" spans="1:7" ht="15" hidden="1" customHeight="1" x14ac:dyDescent="0.25">
      <c r="A498" s="15">
        <v>510202010019</v>
      </c>
      <c r="B498" s="16" t="s">
        <v>513</v>
      </c>
      <c r="C498" s="14">
        <v>480220000</v>
      </c>
      <c r="D498" s="14">
        <v>254006000</v>
      </c>
      <c r="E498" s="12">
        <f t="shared" si="20"/>
        <v>-226214000</v>
      </c>
      <c r="F498" s="12">
        <f t="shared" si="21"/>
        <v>-47.106326267127571</v>
      </c>
      <c r="G498" s="7">
        <f t="shared" si="19"/>
        <v>12</v>
      </c>
    </row>
    <row r="499" spans="1:7" ht="15" hidden="1" customHeight="1" x14ac:dyDescent="0.25">
      <c r="A499" s="15">
        <v>510202010020</v>
      </c>
      <c r="B499" s="16" t="s">
        <v>742</v>
      </c>
      <c r="C499" s="14">
        <v>18750000</v>
      </c>
      <c r="D499" s="14">
        <v>18750000</v>
      </c>
      <c r="E499" s="12">
        <f t="shared" si="20"/>
        <v>0</v>
      </c>
      <c r="F499" s="12">
        <f t="shared" si="21"/>
        <v>0</v>
      </c>
      <c r="G499" s="7">
        <f t="shared" si="19"/>
        <v>12</v>
      </c>
    </row>
    <row r="500" spans="1:7" hidden="1" x14ac:dyDescent="0.25">
      <c r="A500" s="15">
        <v>510202010022</v>
      </c>
      <c r="B500" s="16" t="s">
        <v>514</v>
      </c>
      <c r="C500" s="14">
        <v>294000000</v>
      </c>
      <c r="D500" s="14">
        <v>294000000</v>
      </c>
      <c r="E500" s="12">
        <f t="shared" si="20"/>
        <v>0</v>
      </c>
      <c r="F500" s="12">
        <f t="shared" si="21"/>
        <v>0</v>
      </c>
      <c r="G500" s="7">
        <f t="shared" si="19"/>
        <v>12</v>
      </c>
    </row>
    <row r="501" spans="1:7" ht="15" hidden="1" customHeight="1" x14ac:dyDescent="0.25">
      <c r="A501" s="15">
        <v>510202010023</v>
      </c>
      <c r="B501" s="16" t="s">
        <v>515</v>
      </c>
      <c r="C501" s="14">
        <v>1090000000</v>
      </c>
      <c r="D501" s="14">
        <v>1090000000</v>
      </c>
      <c r="E501" s="12">
        <f t="shared" si="20"/>
        <v>0</v>
      </c>
      <c r="F501" s="12">
        <f t="shared" si="21"/>
        <v>0</v>
      </c>
      <c r="G501" s="7">
        <f t="shared" si="19"/>
        <v>12</v>
      </c>
    </row>
    <row r="502" spans="1:7" ht="15" hidden="1" customHeight="1" x14ac:dyDescent="0.25">
      <c r="A502" s="15">
        <v>510202010025</v>
      </c>
      <c r="B502" s="16" t="s">
        <v>516</v>
      </c>
      <c r="C502" s="14">
        <v>48500000</v>
      </c>
      <c r="D502" s="14">
        <v>40500000</v>
      </c>
      <c r="E502" s="12">
        <f t="shared" si="20"/>
        <v>-8000000</v>
      </c>
      <c r="F502" s="12">
        <f t="shared" si="21"/>
        <v>-16.494845360824741</v>
      </c>
      <c r="G502" s="7">
        <f t="shared" si="19"/>
        <v>12</v>
      </c>
    </row>
    <row r="503" spans="1:7" hidden="1" x14ac:dyDescent="0.25">
      <c r="A503" s="15">
        <v>510202010026</v>
      </c>
      <c r="B503" s="16" t="s">
        <v>517</v>
      </c>
      <c r="C503" s="14">
        <v>13248318146</v>
      </c>
      <c r="D503" s="14">
        <v>12484282000</v>
      </c>
      <c r="E503" s="12">
        <f t="shared" si="20"/>
        <v>-764036146</v>
      </c>
      <c r="F503" s="12">
        <f t="shared" si="21"/>
        <v>-5.7670425602715598</v>
      </c>
      <c r="G503" s="7">
        <f t="shared" si="19"/>
        <v>12</v>
      </c>
    </row>
    <row r="504" spans="1:7" ht="15" hidden="1" customHeight="1" x14ac:dyDescent="0.25">
      <c r="A504" s="15">
        <v>510202010028</v>
      </c>
      <c r="B504" s="16" t="s">
        <v>518</v>
      </c>
      <c r="C504" s="14">
        <v>282000000</v>
      </c>
      <c r="D504" s="14">
        <v>241750000</v>
      </c>
      <c r="E504" s="12">
        <f t="shared" si="20"/>
        <v>-40250000</v>
      </c>
      <c r="F504" s="12">
        <f t="shared" si="21"/>
        <v>-14.273049645390071</v>
      </c>
      <c r="G504" s="7">
        <f t="shared" si="19"/>
        <v>12</v>
      </c>
    </row>
    <row r="505" spans="1:7" hidden="1" x14ac:dyDescent="0.25">
      <c r="A505" s="15">
        <v>510202010029</v>
      </c>
      <c r="B505" s="16" t="s">
        <v>519</v>
      </c>
      <c r="C505" s="14">
        <v>1789890000</v>
      </c>
      <c r="D505" s="14">
        <v>1499428000</v>
      </c>
      <c r="E505" s="12">
        <f t="shared" si="20"/>
        <v>-290462000</v>
      </c>
      <c r="F505" s="12">
        <f t="shared" si="21"/>
        <v>-16.227924621066098</v>
      </c>
      <c r="G505" s="7">
        <f t="shared" si="19"/>
        <v>12</v>
      </c>
    </row>
    <row r="506" spans="1:7" hidden="1" x14ac:dyDescent="0.25">
      <c r="A506" s="15">
        <v>510202010030</v>
      </c>
      <c r="B506" s="16" t="s">
        <v>520</v>
      </c>
      <c r="C506" s="14">
        <v>11927253244</v>
      </c>
      <c r="D506" s="14">
        <v>11438268000</v>
      </c>
      <c r="E506" s="12">
        <f t="shared" si="20"/>
        <v>-488985244</v>
      </c>
      <c r="F506" s="12">
        <f t="shared" si="21"/>
        <v>-4.0997305414470331</v>
      </c>
      <c r="G506" s="7">
        <f t="shared" si="19"/>
        <v>12</v>
      </c>
    </row>
    <row r="507" spans="1:7" hidden="1" x14ac:dyDescent="0.25">
      <c r="A507" s="15">
        <v>510202010031</v>
      </c>
      <c r="B507" s="16" t="s">
        <v>521</v>
      </c>
      <c r="C507" s="14">
        <v>9246601027</v>
      </c>
      <c r="D507" s="14">
        <v>8834305000</v>
      </c>
      <c r="E507" s="12">
        <f t="shared" si="20"/>
        <v>-412296027</v>
      </c>
      <c r="F507" s="12">
        <f t="shared" si="21"/>
        <v>-4.4588927952671362</v>
      </c>
      <c r="G507" s="7">
        <f t="shared" si="19"/>
        <v>12</v>
      </c>
    </row>
    <row r="508" spans="1:7" hidden="1" x14ac:dyDescent="0.25">
      <c r="A508" s="15">
        <v>510202010033</v>
      </c>
      <c r="B508" s="16" t="s">
        <v>522</v>
      </c>
      <c r="C508" s="14">
        <v>1289268000</v>
      </c>
      <c r="D508" s="14">
        <v>1177650000</v>
      </c>
      <c r="E508" s="12">
        <f t="shared" si="20"/>
        <v>-111618000</v>
      </c>
      <c r="F508" s="12">
        <f t="shared" si="21"/>
        <v>-8.6574707508446647</v>
      </c>
      <c r="G508" s="7">
        <f t="shared" si="19"/>
        <v>12</v>
      </c>
    </row>
    <row r="509" spans="1:7" hidden="1" x14ac:dyDescent="0.25">
      <c r="A509" s="15">
        <v>510202010034</v>
      </c>
      <c r="B509" s="16" t="s">
        <v>523</v>
      </c>
      <c r="C509" s="14">
        <v>318600000</v>
      </c>
      <c r="D509" s="14">
        <v>297600000</v>
      </c>
      <c r="E509" s="12">
        <f t="shared" si="20"/>
        <v>-21000000</v>
      </c>
      <c r="F509" s="12">
        <f t="shared" si="21"/>
        <v>-6.5913370998116756</v>
      </c>
      <c r="G509" s="7">
        <f t="shared" si="19"/>
        <v>12</v>
      </c>
    </row>
    <row r="510" spans="1:7" ht="15" hidden="1" customHeight="1" x14ac:dyDescent="0.25">
      <c r="A510" s="15">
        <v>510202010035</v>
      </c>
      <c r="B510" s="16" t="s">
        <v>524</v>
      </c>
      <c r="C510" s="14">
        <v>216272000</v>
      </c>
      <c r="D510" s="14">
        <v>209575000</v>
      </c>
      <c r="E510" s="12">
        <f t="shared" si="20"/>
        <v>-6697000</v>
      </c>
      <c r="F510" s="12">
        <f t="shared" si="21"/>
        <v>-3.0965635865946588</v>
      </c>
      <c r="G510" s="7">
        <f t="shared" si="19"/>
        <v>12</v>
      </c>
    </row>
    <row r="511" spans="1:7" ht="15" hidden="1" customHeight="1" x14ac:dyDescent="0.25">
      <c r="A511" s="15">
        <v>510202010037</v>
      </c>
      <c r="B511" s="16" t="s">
        <v>525</v>
      </c>
      <c r="C511" s="14">
        <v>101850000</v>
      </c>
      <c r="D511" s="14">
        <v>89290000</v>
      </c>
      <c r="E511" s="12">
        <f t="shared" si="20"/>
        <v>-12560000</v>
      </c>
      <c r="F511" s="12">
        <f t="shared" si="21"/>
        <v>-12.33186057928326</v>
      </c>
      <c r="G511" s="7">
        <f t="shared" si="19"/>
        <v>12</v>
      </c>
    </row>
    <row r="512" spans="1:7" hidden="1" x14ac:dyDescent="0.25">
      <c r="A512" s="15">
        <v>510202010038</v>
      </c>
      <c r="B512" s="16" t="s">
        <v>526</v>
      </c>
      <c r="C512" s="14">
        <v>14800000</v>
      </c>
      <c r="D512" s="14">
        <v>14800000</v>
      </c>
      <c r="E512" s="12">
        <f t="shared" si="20"/>
        <v>0</v>
      </c>
      <c r="F512" s="12">
        <f t="shared" si="21"/>
        <v>0</v>
      </c>
      <c r="G512" s="7">
        <f t="shared" si="19"/>
        <v>12</v>
      </c>
    </row>
    <row r="513" spans="1:7" ht="15" hidden="1" customHeight="1" x14ac:dyDescent="0.25">
      <c r="A513" s="15">
        <v>510202010039</v>
      </c>
      <c r="B513" s="16" t="s">
        <v>527</v>
      </c>
      <c r="C513" s="14">
        <v>380600000</v>
      </c>
      <c r="D513" s="14">
        <v>365400000</v>
      </c>
      <c r="E513" s="12">
        <f t="shared" si="20"/>
        <v>-15200000</v>
      </c>
      <c r="F513" s="12">
        <f t="shared" si="21"/>
        <v>-3.9936941671045716</v>
      </c>
      <c r="G513" s="7">
        <f t="shared" si="19"/>
        <v>12</v>
      </c>
    </row>
    <row r="514" spans="1:7" ht="15" hidden="1" customHeight="1" x14ac:dyDescent="0.25">
      <c r="A514" s="15">
        <v>510202010042</v>
      </c>
      <c r="B514" s="16" t="s">
        <v>528</v>
      </c>
      <c r="C514" s="14">
        <v>530000</v>
      </c>
      <c r="D514" s="14">
        <v>124700</v>
      </c>
      <c r="E514" s="12">
        <f t="shared" si="20"/>
        <v>-405300</v>
      </c>
      <c r="F514" s="12">
        <f t="shared" si="21"/>
        <v>-76.471698113207538</v>
      </c>
      <c r="G514" s="7">
        <f t="shared" si="19"/>
        <v>12</v>
      </c>
    </row>
    <row r="515" spans="1:7" ht="15" hidden="1" customHeight="1" x14ac:dyDescent="0.25">
      <c r="A515" s="15">
        <v>510202010047</v>
      </c>
      <c r="B515" s="16" t="s">
        <v>529</v>
      </c>
      <c r="C515" s="14">
        <v>50000000</v>
      </c>
      <c r="D515" s="14">
        <v>48810000</v>
      </c>
      <c r="E515" s="12">
        <f t="shared" si="20"/>
        <v>-1190000</v>
      </c>
      <c r="F515" s="12">
        <f t="shared" si="21"/>
        <v>-2.3800000000000003</v>
      </c>
      <c r="G515" s="7">
        <f t="shared" si="19"/>
        <v>12</v>
      </c>
    </row>
    <row r="516" spans="1:7" hidden="1" x14ac:dyDescent="0.25">
      <c r="A516" s="15">
        <v>510202010048</v>
      </c>
      <c r="B516" s="16" t="s">
        <v>530</v>
      </c>
      <c r="C516" s="14">
        <v>46800000</v>
      </c>
      <c r="D516" s="14">
        <v>45000000</v>
      </c>
      <c r="E516" s="12">
        <f t="shared" si="20"/>
        <v>-1800000</v>
      </c>
      <c r="F516" s="12">
        <f t="shared" si="21"/>
        <v>-3.8461538461538463</v>
      </c>
      <c r="G516" s="7">
        <f t="shared" si="19"/>
        <v>12</v>
      </c>
    </row>
    <row r="517" spans="1:7" ht="15" hidden="1" customHeight="1" x14ac:dyDescent="0.25">
      <c r="A517" s="15">
        <v>510202010049</v>
      </c>
      <c r="B517" s="16" t="s">
        <v>531</v>
      </c>
      <c r="C517" s="14">
        <v>33502000</v>
      </c>
      <c r="D517" s="14">
        <v>29352522</v>
      </c>
      <c r="E517" s="12">
        <f t="shared" si="20"/>
        <v>-4149478</v>
      </c>
      <c r="F517" s="12">
        <f t="shared" si="21"/>
        <v>-12.385762044057071</v>
      </c>
      <c r="G517" s="7">
        <f t="shared" si="19"/>
        <v>12</v>
      </c>
    </row>
    <row r="518" spans="1:7" hidden="1" x14ac:dyDescent="0.25">
      <c r="A518" s="15">
        <v>510202010050</v>
      </c>
      <c r="B518" s="16" t="s">
        <v>532</v>
      </c>
      <c r="C518" s="14">
        <v>94886500</v>
      </c>
      <c r="D518" s="14">
        <v>89366500</v>
      </c>
      <c r="E518" s="12">
        <f t="shared" si="20"/>
        <v>-5520000</v>
      </c>
      <c r="F518" s="12">
        <f t="shared" si="21"/>
        <v>-5.8174766694946065</v>
      </c>
      <c r="G518" s="7">
        <f t="shared" si="19"/>
        <v>12</v>
      </c>
    </row>
    <row r="519" spans="1:7" hidden="1" x14ac:dyDescent="0.25">
      <c r="A519" s="15">
        <v>510202010051</v>
      </c>
      <c r="B519" s="16" t="s">
        <v>533</v>
      </c>
      <c r="C519" s="14">
        <v>41500000</v>
      </c>
      <c r="D519" s="14">
        <v>26560000</v>
      </c>
      <c r="E519" s="12">
        <f t="shared" si="20"/>
        <v>-14940000</v>
      </c>
      <c r="F519" s="12">
        <f t="shared" si="21"/>
        <v>-36</v>
      </c>
      <c r="G519" s="7">
        <f t="shared" si="19"/>
        <v>12</v>
      </c>
    </row>
    <row r="520" spans="1:7" hidden="1" x14ac:dyDescent="0.25">
      <c r="A520" s="15">
        <v>510202010053</v>
      </c>
      <c r="B520" s="16" t="s">
        <v>534</v>
      </c>
      <c r="C520" s="14">
        <v>12075000</v>
      </c>
      <c r="D520" s="14">
        <v>3100000</v>
      </c>
      <c r="E520" s="12">
        <f t="shared" si="20"/>
        <v>-8975000</v>
      </c>
      <c r="F520" s="12">
        <f t="shared" si="21"/>
        <v>-74.327122153209118</v>
      </c>
      <c r="G520" s="7">
        <f t="shared" si="19"/>
        <v>12</v>
      </c>
    </row>
    <row r="521" spans="1:7" ht="15" hidden="1" customHeight="1" x14ac:dyDescent="0.25">
      <c r="A521" s="15">
        <v>510202010055</v>
      </c>
      <c r="B521" s="16" t="s">
        <v>535</v>
      </c>
      <c r="C521" s="14">
        <v>275750000</v>
      </c>
      <c r="D521" s="14">
        <v>244456176</v>
      </c>
      <c r="E521" s="12">
        <f t="shared" si="20"/>
        <v>-31293824</v>
      </c>
      <c r="F521" s="12">
        <f t="shared" si="21"/>
        <v>-11.348621577515866</v>
      </c>
      <c r="G521" s="7">
        <f t="shared" si="19"/>
        <v>12</v>
      </c>
    </row>
    <row r="522" spans="1:7" hidden="1" x14ac:dyDescent="0.25">
      <c r="A522" s="15">
        <v>510202010059</v>
      </c>
      <c r="B522" s="16" t="s">
        <v>536</v>
      </c>
      <c r="C522" s="14">
        <v>578597642</v>
      </c>
      <c r="D522" s="14">
        <v>453352831</v>
      </c>
      <c r="E522" s="12">
        <f t="shared" si="20"/>
        <v>-125244811</v>
      </c>
      <c r="F522" s="12">
        <f t="shared" si="21"/>
        <v>-21.646270552896585</v>
      </c>
      <c r="G522" s="7">
        <f t="shared" si="19"/>
        <v>12</v>
      </c>
    </row>
    <row r="523" spans="1:7" hidden="1" x14ac:dyDescent="0.25">
      <c r="A523" s="15">
        <v>510202010060</v>
      </c>
      <c r="B523" s="16" t="s">
        <v>537</v>
      </c>
      <c r="C523" s="14">
        <v>759701700</v>
      </c>
      <c r="D523" s="14">
        <v>505774945</v>
      </c>
      <c r="E523" s="12">
        <f t="shared" si="20"/>
        <v>-253926755</v>
      </c>
      <c r="F523" s="12">
        <f t="shared" si="21"/>
        <v>-33.424534261276499</v>
      </c>
      <c r="G523" s="7">
        <f t="shared" si="19"/>
        <v>12</v>
      </c>
    </row>
    <row r="524" spans="1:7" hidden="1" x14ac:dyDescent="0.25">
      <c r="A524" s="15">
        <v>510202010061</v>
      </c>
      <c r="B524" s="16" t="s">
        <v>538</v>
      </c>
      <c r="C524" s="14">
        <v>3858492615</v>
      </c>
      <c r="D524" s="14">
        <v>3235691487</v>
      </c>
      <c r="E524" s="12">
        <f t="shared" si="20"/>
        <v>-622801128</v>
      </c>
      <c r="F524" s="12">
        <f t="shared" si="21"/>
        <v>-16.141047557764988</v>
      </c>
      <c r="G524" s="7">
        <f t="shared" si="19"/>
        <v>12</v>
      </c>
    </row>
    <row r="525" spans="1:7" ht="15" hidden="1" customHeight="1" x14ac:dyDescent="0.25">
      <c r="A525" s="15">
        <v>510202010062</v>
      </c>
      <c r="B525" s="16" t="s">
        <v>539</v>
      </c>
      <c r="C525" s="14">
        <v>111070000</v>
      </c>
      <c r="D525" s="14">
        <v>85008500</v>
      </c>
      <c r="E525" s="12">
        <f t="shared" si="20"/>
        <v>-26061500</v>
      </c>
      <c r="F525" s="12">
        <f t="shared" si="21"/>
        <v>-23.464031691725939</v>
      </c>
      <c r="G525" s="7">
        <f t="shared" si="19"/>
        <v>12</v>
      </c>
    </row>
    <row r="526" spans="1:7" ht="15" hidden="1" customHeight="1" x14ac:dyDescent="0.25">
      <c r="A526" s="15">
        <v>510202010063</v>
      </c>
      <c r="B526" s="16" t="s">
        <v>540</v>
      </c>
      <c r="C526" s="14">
        <v>2135520251</v>
      </c>
      <c r="D526" s="14">
        <v>2074600829</v>
      </c>
      <c r="E526" s="12">
        <f t="shared" si="20"/>
        <v>-60919422</v>
      </c>
      <c r="F526" s="12">
        <f t="shared" si="21"/>
        <v>-2.8526735801954235</v>
      </c>
      <c r="G526" s="7">
        <f t="shared" ref="G526:G589" si="22">LEN(A526)</f>
        <v>12</v>
      </c>
    </row>
    <row r="527" spans="1:7" hidden="1" x14ac:dyDescent="0.25">
      <c r="A527" s="15">
        <v>510202010064</v>
      </c>
      <c r="B527" s="16" t="s">
        <v>541</v>
      </c>
      <c r="C527" s="14">
        <v>61747500</v>
      </c>
      <c r="D527" s="14">
        <v>58299190</v>
      </c>
      <c r="E527" s="12">
        <f t="shared" si="20"/>
        <v>-3448310</v>
      </c>
      <c r="F527" s="12">
        <f t="shared" si="21"/>
        <v>-5.5845337867929876</v>
      </c>
      <c r="G527" s="7">
        <f t="shared" si="22"/>
        <v>12</v>
      </c>
    </row>
    <row r="528" spans="1:7" ht="15" hidden="1" customHeight="1" x14ac:dyDescent="0.25">
      <c r="A528" s="15">
        <v>510202010067</v>
      </c>
      <c r="B528" s="16" t="s">
        <v>542</v>
      </c>
      <c r="C528" s="14">
        <v>588193609</v>
      </c>
      <c r="D528" s="14">
        <v>473123305</v>
      </c>
      <c r="E528" s="12">
        <f t="shared" si="20"/>
        <v>-115070304</v>
      </c>
      <c r="F528" s="12">
        <f t="shared" si="21"/>
        <v>-19.563338030080502</v>
      </c>
      <c r="G528" s="7">
        <f t="shared" si="22"/>
        <v>12</v>
      </c>
    </row>
    <row r="529" spans="1:7" ht="15" hidden="1" customHeight="1" x14ac:dyDescent="0.25">
      <c r="A529" s="15">
        <v>510202010068</v>
      </c>
      <c r="B529" s="16" t="s">
        <v>543</v>
      </c>
      <c r="C529" s="14">
        <v>11265000000</v>
      </c>
      <c r="D529" s="14">
        <v>11221676428</v>
      </c>
      <c r="E529" s="12">
        <f t="shared" ref="E529:E592" si="23">D529-C529</f>
        <v>-43323572</v>
      </c>
      <c r="F529" s="12">
        <f t="shared" ref="F529:F592" si="24">IFERROR(E529/C529*100,0)</f>
        <v>-0.38458563692853975</v>
      </c>
      <c r="G529" s="7">
        <f t="shared" si="22"/>
        <v>12</v>
      </c>
    </row>
    <row r="530" spans="1:7" hidden="1" x14ac:dyDescent="0.25">
      <c r="A530" s="15">
        <v>510202010071</v>
      </c>
      <c r="B530" s="16" t="s">
        <v>544</v>
      </c>
      <c r="C530" s="14">
        <v>1072596632</v>
      </c>
      <c r="D530" s="14">
        <v>850753748</v>
      </c>
      <c r="E530" s="12">
        <f t="shared" si="23"/>
        <v>-221842884</v>
      </c>
      <c r="F530" s="12">
        <f t="shared" si="24"/>
        <v>-20.682787674462883</v>
      </c>
      <c r="G530" s="7">
        <f t="shared" si="22"/>
        <v>12</v>
      </c>
    </row>
    <row r="531" spans="1:7" hidden="1" x14ac:dyDescent="0.25">
      <c r="A531" s="15">
        <v>510202010073</v>
      </c>
      <c r="B531" s="16" t="s">
        <v>545</v>
      </c>
      <c r="C531" s="14">
        <v>46000000</v>
      </c>
      <c r="D531" s="14">
        <v>3978500</v>
      </c>
      <c r="E531" s="12">
        <f t="shared" si="23"/>
        <v>-42021500</v>
      </c>
      <c r="F531" s="12">
        <f t="shared" si="24"/>
        <v>-91.35108695652174</v>
      </c>
      <c r="G531" s="7">
        <f t="shared" si="22"/>
        <v>12</v>
      </c>
    </row>
    <row r="532" spans="1:7" hidden="1" x14ac:dyDescent="0.25">
      <c r="A532" s="15">
        <v>51020202</v>
      </c>
      <c r="B532" s="16" t="s">
        <v>217</v>
      </c>
      <c r="C532" s="14">
        <v>32596152647</v>
      </c>
      <c r="D532" s="14">
        <v>30635757838</v>
      </c>
      <c r="E532" s="12">
        <f t="shared" si="23"/>
        <v>-1960394809</v>
      </c>
      <c r="F532" s="12">
        <f t="shared" si="24"/>
        <v>-6.0141907857350327</v>
      </c>
      <c r="G532" s="7">
        <f t="shared" si="22"/>
        <v>8</v>
      </c>
    </row>
    <row r="533" spans="1:7" ht="15" hidden="1" customHeight="1" x14ac:dyDescent="0.25">
      <c r="A533" s="15">
        <v>510202020001</v>
      </c>
      <c r="B533" s="16" t="s">
        <v>546</v>
      </c>
      <c r="C533" s="14">
        <v>3500000000</v>
      </c>
      <c r="D533" s="14">
        <v>3441795812</v>
      </c>
      <c r="E533" s="12">
        <f t="shared" si="23"/>
        <v>-58204188</v>
      </c>
      <c r="F533" s="12">
        <f t="shared" si="24"/>
        <v>-1.6629768</v>
      </c>
      <c r="G533" s="7">
        <f t="shared" si="22"/>
        <v>12</v>
      </c>
    </row>
    <row r="534" spans="1:7" ht="15" hidden="1" customHeight="1" x14ac:dyDescent="0.25">
      <c r="A534" s="15">
        <v>510202020003</v>
      </c>
      <c r="B534" s="16" t="s">
        <v>547</v>
      </c>
      <c r="C534" s="14">
        <v>20567409600</v>
      </c>
      <c r="D534" s="14">
        <v>19932595200</v>
      </c>
      <c r="E534" s="12">
        <f t="shared" si="23"/>
        <v>-634814400</v>
      </c>
      <c r="F534" s="12">
        <f t="shared" si="24"/>
        <v>-3.086506333787411</v>
      </c>
      <c r="G534" s="7">
        <f t="shared" si="22"/>
        <v>12</v>
      </c>
    </row>
    <row r="535" spans="1:7" ht="15" hidden="1" customHeight="1" x14ac:dyDescent="0.25">
      <c r="A535" s="15">
        <v>510202020004</v>
      </c>
      <c r="B535" s="16" t="s">
        <v>548</v>
      </c>
      <c r="C535" s="14">
        <v>994560000</v>
      </c>
      <c r="D535" s="14">
        <v>986521200</v>
      </c>
      <c r="E535" s="12">
        <f t="shared" si="23"/>
        <v>-8038800</v>
      </c>
      <c r="F535" s="12">
        <f t="shared" si="24"/>
        <v>-0.80827702702702708</v>
      </c>
      <c r="G535" s="7">
        <f t="shared" si="22"/>
        <v>12</v>
      </c>
    </row>
    <row r="536" spans="1:7" ht="15" hidden="1" customHeight="1" x14ac:dyDescent="0.25">
      <c r="A536" s="15">
        <v>510202020005</v>
      </c>
      <c r="B536" s="16" t="s">
        <v>549</v>
      </c>
      <c r="C536" s="14">
        <v>3121031755</v>
      </c>
      <c r="D536" s="14">
        <v>2104046961</v>
      </c>
      <c r="E536" s="12">
        <f t="shared" si="23"/>
        <v>-1016984794</v>
      </c>
      <c r="F536" s="12">
        <f t="shared" si="24"/>
        <v>-32.584890953792936</v>
      </c>
      <c r="G536" s="7">
        <f t="shared" si="22"/>
        <v>12</v>
      </c>
    </row>
    <row r="537" spans="1:7" ht="15" hidden="1" customHeight="1" x14ac:dyDescent="0.25">
      <c r="A537" s="15">
        <v>510202020006</v>
      </c>
      <c r="B537" s="16" t="s">
        <v>550</v>
      </c>
      <c r="C537" s="14">
        <v>251711315</v>
      </c>
      <c r="D537" s="14">
        <v>131620442</v>
      </c>
      <c r="E537" s="12">
        <f t="shared" si="23"/>
        <v>-120090873</v>
      </c>
      <c r="F537" s="12">
        <f t="shared" si="24"/>
        <v>-47.709763464546675</v>
      </c>
      <c r="G537" s="7">
        <f t="shared" si="22"/>
        <v>12</v>
      </c>
    </row>
    <row r="538" spans="1:7" ht="15" hidden="1" customHeight="1" x14ac:dyDescent="0.25">
      <c r="A538" s="15">
        <v>510202020007</v>
      </c>
      <c r="B538" s="16" t="s">
        <v>551</v>
      </c>
      <c r="C538" s="14">
        <v>286687977</v>
      </c>
      <c r="D538" s="14">
        <v>164426223</v>
      </c>
      <c r="E538" s="12">
        <f t="shared" si="23"/>
        <v>-122261754</v>
      </c>
      <c r="F538" s="12">
        <f t="shared" si="24"/>
        <v>-42.646278814824527</v>
      </c>
      <c r="G538" s="7">
        <f t="shared" si="22"/>
        <v>12</v>
      </c>
    </row>
    <row r="539" spans="1:7" ht="15" hidden="1" customHeight="1" x14ac:dyDescent="0.25">
      <c r="A539" s="15">
        <v>510202020012</v>
      </c>
      <c r="B539" s="16" t="s">
        <v>729</v>
      </c>
      <c r="C539" s="14">
        <v>2306400000</v>
      </c>
      <c r="D539" s="14">
        <v>2306400000</v>
      </c>
      <c r="E539" s="12">
        <f t="shared" si="23"/>
        <v>0</v>
      </c>
      <c r="F539" s="12">
        <f t="shared" si="24"/>
        <v>0</v>
      </c>
      <c r="G539" s="7">
        <f t="shared" si="22"/>
        <v>12</v>
      </c>
    </row>
    <row r="540" spans="1:7" ht="15" hidden="1" customHeight="1" x14ac:dyDescent="0.25">
      <c r="A540" s="15">
        <v>510202020013</v>
      </c>
      <c r="B540" s="16" t="s">
        <v>730</v>
      </c>
      <c r="C540" s="14">
        <v>1568352000</v>
      </c>
      <c r="D540" s="14">
        <v>1568352000</v>
      </c>
      <c r="E540" s="12">
        <f t="shared" si="23"/>
        <v>0</v>
      </c>
      <c r="F540" s="12">
        <f t="shared" si="24"/>
        <v>0</v>
      </c>
      <c r="G540" s="7">
        <f t="shared" si="22"/>
        <v>12</v>
      </c>
    </row>
    <row r="541" spans="1:7" hidden="1" x14ac:dyDescent="0.25">
      <c r="A541" s="15">
        <v>51020203</v>
      </c>
      <c r="B541" s="16" t="s">
        <v>218</v>
      </c>
      <c r="C541" s="14">
        <v>1536000000</v>
      </c>
      <c r="D541" s="14">
        <v>1534347500</v>
      </c>
      <c r="E541" s="12">
        <f t="shared" si="23"/>
        <v>-1652500</v>
      </c>
      <c r="F541" s="12">
        <f t="shared" si="24"/>
        <v>-0.10758463541666666</v>
      </c>
      <c r="G541" s="7">
        <f t="shared" si="22"/>
        <v>8</v>
      </c>
    </row>
    <row r="542" spans="1:7" hidden="1" x14ac:dyDescent="0.25">
      <c r="A542" s="15">
        <v>510202030007</v>
      </c>
      <c r="B542" s="16" t="s">
        <v>552</v>
      </c>
      <c r="C542" s="14">
        <v>1536000000</v>
      </c>
      <c r="D542" s="14">
        <v>1534347500</v>
      </c>
      <c r="E542" s="12">
        <f t="shared" si="23"/>
        <v>-1652500</v>
      </c>
      <c r="F542" s="12">
        <f t="shared" si="24"/>
        <v>-0.10758463541666666</v>
      </c>
      <c r="G542" s="7">
        <f t="shared" si="22"/>
        <v>12</v>
      </c>
    </row>
    <row r="543" spans="1:7" hidden="1" x14ac:dyDescent="0.25">
      <c r="A543" s="15">
        <v>51020204</v>
      </c>
      <c r="B543" s="16" t="s">
        <v>219</v>
      </c>
      <c r="C543" s="14">
        <v>1959283480</v>
      </c>
      <c r="D543" s="14">
        <v>1803094550</v>
      </c>
      <c r="E543" s="12">
        <f t="shared" si="23"/>
        <v>-156188930</v>
      </c>
      <c r="F543" s="12">
        <f t="shared" si="24"/>
        <v>-7.9717371985395395</v>
      </c>
      <c r="G543" s="7">
        <f t="shared" si="22"/>
        <v>8</v>
      </c>
    </row>
    <row r="544" spans="1:7" ht="15" hidden="1" customHeight="1" x14ac:dyDescent="0.25">
      <c r="A544" s="15">
        <v>510202040012</v>
      </c>
      <c r="B544" s="16" t="s">
        <v>553</v>
      </c>
      <c r="C544" s="14">
        <v>41337680</v>
      </c>
      <c r="D544" s="14">
        <v>37229000</v>
      </c>
      <c r="E544" s="12">
        <f t="shared" si="23"/>
        <v>-4108680</v>
      </c>
      <c r="F544" s="12">
        <f t="shared" si="24"/>
        <v>-9.9393096080863756</v>
      </c>
      <c r="G544" s="7">
        <f t="shared" si="22"/>
        <v>12</v>
      </c>
    </row>
    <row r="545" spans="1:7" ht="15" hidden="1" customHeight="1" x14ac:dyDescent="0.25">
      <c r="A545" s="15">
        <v>510202040022</v>
      </c>
      <c r="B545" s="16" t="s">
        <v>554</v>
      </c>
      <c r="C545" s="14">
        <v>56400000</v>
      </c>
      <c r="D545" s="14">
        <v>50400000</v>
      </c>
      <c r="E545" s="12">
        <f t="shared" si="23"/>
        <v>-6000000</v>
      </c>
      <c r="F545" s="12">
        <f t="shared" si="24"/>
        <v>-10.638297872340425</v>
      </c>
      <c r="G545" s="7">
        <f t="shared" si="22"/>
        <v>12</v>
      </c>
    </row>
    <row r="546" spans="1:7" ht="15" hidden="1" customHeight="1" x14ac:dyDescent="0.25">
      <c r="A546" s="15">
        <v>510202040036</v>
      </c>
      <c r="B546" s="16" t="s">
        <v>555</v>
      </c>
      <c r="C546" s="14">
        <v>588761800</v>
      </c>
      <c r="D546" s="14">
        <v>555677550</v>
      </c>
      <c r="E546" s="12">
        <f t="shared" si="23"/>
        <v>-33084250</v>
      </c>
      <c r="F546" s="12">
        <f t="shared" si="24"/>
        <v>-5.6192928957007737</v>
      </c>
      <c r="G546" s="7">
        <f t="shared" si="22"/>
        <v>12</v>
      </c>
    </row>
    <row r="547" spans="1:7" ht="15" hidden="1" customHeight="1" x14ac:dyDescent="0.25">
      <c r="A547" s="15">
        <v>510202040037</v>
      </c>
      <c r="B547" s="16" t="s">
        <v>556</v>
      </c>
      <c r="C547" s="14">
        <v>99023000</v>
      </c>
      <c r="D547" s="14">
        <v>78673000</v>
      </c>
      <c r="E547" s="12">
        <f t="shared" si="23"/>
        <v>-20350000</v>
      </c>
      <c r="F547" s="12">
        <f t="shared" si="24"/>
        <v>-20.550781131656283</v>
      </c>
      <c r="G547" s="7">
        <f t="shared" si="22"/>
        <v>12</v>
      </c>
    </row>
    <row r="548" spans="1:7" hidden="1" x14ac:dyDescent="0.25">
      <c r="A548" s="15">
        <v>510202040117</v>
      </c>
      <c r="B548" s="16" t="s">
        <v>557</v>
      </c>
      <c r="C548" s="14">
        <v>752516000</v>
      </c>
      <c r="D548" s="14">
        <v>707317500</v>
      </c>
      <c r="E548" s="12">
        <f t="shared" si="23"/>
        <v>-45198500</v>
      </c>
      <c r="F548" s="12">
        <f t="shared" si="24"/>
        <v>-6.0063174736484006</v>
      </c>
      <c r="G548" s="7">
        <f t="shared" si="22"/>
        <v>12</v>
      </c>
    </row>
    <row r="549" spans="1:7" hidden="1" x14ac:dyDescent="0.25">
      <c r="A549" s="15">
        <v>510202040118</v>
      </c>
      <c r="B549" s="16" t="s">
        <v>558</v>
      </c>
      <c r="C549" s="14">
        <v>163760000</v>
      </c>
      <c r="D549" s="14">
        <v>145912500</v>
      </c>
      <c r="E549" s="12">
        <f t="shared" si="23"/>
        <v>-17847500</v>
      </c>
      <c r="F549" s="12">
        <f t="shared" si="24"/>
        <v>-10.898571079628724</v>
      </c>
      <c r="G549" s="7">
        <f t="shared" si="22"/>
        <v>12</v>
      </c>
    </row>
    <row r="550" spans="1:7" ht="15" hidden="1" customHeight="1" x14ac:dyDescent="0.25">
      <c r="A550" s="15">
        <v>510202040132</v>
      </c>
      <c r="B550" s="16" t="s">
        <v>559</v>
      </c>
      <c r="C550" s="14">
        <v>240760000</v>
      </c>
      <c r="D550" s="14">
        <v>211160000</v>
      </c>
      <c r="E550" s="12">
        <f t="shared" si="23"/>
        <v>-29600000</v>
      </c>
      <c r="F550" s="12">
        <f t="shared" si="24"/>
        <v>-12.294401063299551</v>
      </c>
      <c r="G550" s="7">
        <f t="shared" si="22"/>
        <v>12</v>
      </c>
    </row>
    <row r="551" spans="1:7" ht="15" hidden="1" customHeight="1" x14ac:dyDescent="0.25">
      <c r="A551" s="15">
        <v>510202040133</v>
      </c>
      <c r="B551" s="16" t="s">
        <v>560</v>
      </c>
      <c r="C551" s="14">
        <v>16725000</v>
      </c>
      <c r="D551" s="14">
        <v>16725000</v>
      </c>
      <c r="E551" s="12">
        <f t="shared" si="23"/>
        <v>0</v>
      </c>
      <c r="F551" s="12">
        <f t="shared" si="24"/>
        <v>0</v>
      </c>
      <c r="G551" s="7">
        <f t="shared" si="22"/>
        <v>12</v>
      </c>
    </row>
    <row r="552" spans="1:7" ht="15" hidden="1" customHeight="1" x14ac:dyDescent="0.25">
      <c r="A552" s="15">
        <v>51020205</v>
      </c>
      <c r="B552" s="16" t="s">
        <v>220</v>
      </c>
      <c r="C552" s="14">
        <v>3905073000</v>
      </c>
      <c r="D552" s="14">
        <v>3193694900</v>
      </c>
      <c r="E552" s="12">
        <f t="shared" si="23"/>
        <v>-711378100</v>
      </c>
      <c r="F552" s="12">
        <f t="shared" si="24"/>
        <v>-18.216768290887263</v>
      </c>
      <c r="G552" s="7">
        <f t="shared" si="22"/>
        <v>8</v>
      </c>
    </row>
    <row r="553" spans="1:7" hidden="1" x14ac:dyDescent="0.25">
      <c r="A553" s="15">
        <v>510202050002</v>
      </c>
      <c r="B553" s="16" t="s">
        <v>561</v>
      </c>
      <c r="C553" s="14">
        <v>13500000</v>
      </c>
      <c r="D553" s="14">
        <v>13500000</v>
      </c>
      <c r="E553" s="12">
        <f t="shared" si="23"/>
        <v>0</v>
      </c>
      <c r="F553" s="12">
        <f t="shared" si="24"/>
        <v>0</v>
      </c>
      <c r="G553" s="7">
        <f t="shared" si="22"/>
        <v>12</v>
      </c>
    </row>
    <row r="554" spans="1:7" ht="15" hidden="1" customHeight="1" x14ac:dyDescent="0.25">
      <c r="A554" s="15">
        <v>510202050009</v>
      </c>
      <c r="B554" s="16" t="s">
        <v>562</v>
      </c>
      <c r="C554" s="14">
        <v>1634192000</v>
      </c>
      <c r="D554" s="14">
        <v>1000315000</v>
      </c>
      <c r="E554" s="12">
        <f t="shared" si="23"/>
        <v>-633877000</v>
      </c>
      <c r="F554" s="12">
        <f t="shared" si="24"/>
        <v>-38.78840430010672</v>
      </c>
      <c r="G554" s="7">
        <f t="shared" si="22"/>
        <v>12</v>
      </c>
    </row>
    <row r="555" spans="1:7" hidden="1" x14ac:dyDescent="0.25">
      <c r="A555" s="15">
        <v>510202050036</v>
      </c>
      <c r="B555" s="16" t="s">
        <v>563</v>
      </c>
      <c r="C555" s="14">
        <v>22805000</v>
      </c>
      <c r="D555" s="14">
        <v>19355000</v>
      </c>
      <c r="E555" s="12">
        <f t="shared" si="23"/>
        <v>-3450000</v>
      </c>
      <c r="F555" s="12">
        <f t="shared" si="24"/>
        <v>-15.128261346196009</v>
      </c>
      <c r="G555" s="7">
        <f t="shared" si="22"/>
        <v>12</v>
      </c>
    </row>
    <row r="556" spans="1:7" hidden="1" x14ac:dyDescent="0.25">
      <c r="A556" s="15">
        <v>510202050043</v>
      </c>
      <c r="B556" s="16" t="s">
        <v>564</v>
      </c>
      <c r="C556" s="14">
        <v>2234576000</v>
      </c>
      <c r="D556" s="14">
        <v>2160524900</v>
      </c>
      <c r="E556" s="12">
        <f t="shared" si="23"/>
        <v>-74051100</v>
      </c>
      <c r="F556" s="12">
        <f t="shared" si="24"/>
        <v>-3.3138769950093439</v>
      </c>
      <c r="G556" s="7">
        <f t="shared" si="22"/>
        <v>12</v>
      </c>
    </row>
    <row r="557" spans="1:7" hidden="1" x14ac:dyDescent="0.25">
      <c r="A557" s="15">
        <v>51020207</v>
      </c>
      <c r="B557" s="16" t="s">
        <v>221</v>
      </c>
      <c r="C557" s="14">
        <v>5175000</v>
      </c>
      <c r="D557" s="14">
        <v>3300000</v>
      </c>
      <c r="E557" s="12">
        <f t="shared" si="23"/>
        <v>-1875000</v>
      </c>
      <c r="F557" s="12">
        <f t="shared" si="24"/>
        <v>-36.231884057971016</v>
      </c>
      <c r="G557" s="7">
        <f t="shared" si="22"/>
        <v>8</v>
      </c>
    </row>
    <row r="558" spans="1:7" hidden="1" x14ac:dyDescent="0.25">
      <c r="A558" s="15">
        <v>510202070057</v>
      </c>
      <c r="B558" s="16" t="s">
        <v>565</v>
      </c>
      <c r="C558" s="14">
        <v>5175000</v>
      </c>
      <c r="D558" s="14">
        <v>3300000</v>
      </c>
      <c r="E558" s="12">
        <f t="shared" si="23"/>
        <v>-1875000</v>
      </c>
      <c r="F558" s="12">
        <f t="shared" si="24"/>
        <v>-36.231884057971016</v>
      </c>
      <c r="G558" s="7">
        <f t="shared" si="22"/>
        <v>12</v>
      </c>
    </row>
    <row r="559" spans="1:7" hidden="1" x14ac:dyDescent="0.25">
      <c r="A559" s="15">
        <v>51020208</v>
      </c>
      <c r="B559" s="16" t="s">
        <v>222</v>
      </c>
      <c r="C559" s="14">
        <v>2549538000</v>
      </c>
      <c r="D559" s="14">
        <v>2412315920</v>
      </c>
      <c r="E559" s="12">
        <f t="shared" si="23"/>
        <v>-137222080</v>
      </c>
      <c r="F559" s="12">
        <f t="shared" si="24"/>
        <v>-5.3822331732258943</v>
      </c>
      <c r="G559" s="7">
        <f t="shared" si="22"/>
        <v>8</v>
      </c>
    </row>
    <row r="560" spans="1:7" ht="15" hidden="1" customHeight="1" x14ac:dyDescent="0.25">
      <c r="A560" s="15">
        <v>510202080001</v>
      </c>
      <c r="B560" s="16" t="s">
        <v>566</v>
      </c>
      <c r="C560" s="14">
        <v>85348000</v>
      </c>
      <c r="D560" s="14">
        <v>68098000</v>
      </c>
      <c r="E560" s="12">
        <f t="shared" si="23"/>
        <v>-17250000</v>
      </c>
      <c r="F560" s="12">
        <f t="shared" si="24"/>
        <v>-20.211369920794866</v>
      </c>
      <c r="G560" s="7">
        <f t="shared" si="22"/>
        <v>12</v>
      </c>
    </row>
    <row r="561" spans="1:7" ht="15" hidden="1" customHeight="1" x14ac:dyDescent="0.25">
      <c r="A561" s="15">
        <v>510202080002</v>
      </c>
      <c r="B561" s="16" t="s">
        <v>567</v>
      </c>
      <c r="C561" s="14">
        <v>414584000</v>
      </c>
      <c r="D561" s="14">
        <v>408004795</v>
      </c>
      <c r="E561" s="12">
        <f t="shared" si="23"/>
        <v>-6579205</v>
      </c>
      <c r="F561" s="12">
        <f t="shared" si="24"/>
        <v>-1.586941367732474</v>
      </c>
      <c r="G561" s="7">
        <f t="shared" si="22"/>
        <v>12</v>
      </c>
    </row>
    <row r="562" spans="1:7" ht="15" hidden="1" customHeight="1" x14ac:dyDescent="0.25">
      <c r="A562" s="15">
        <v>510202080005</v>
      </c>
      <c r="B562" s="16" t="s">
        <v>568</v>
      </c>
      <c r="C562" s="14">
        <v>254500000</v>
      </c>
      <c r="D562" s="14">
        <v>211850950</v>
      </c>
      <c r="E562" s="12">
        <f t="shared" si="23"/>
        <v>-42649050</v>
      </c>
      <c r="F562" s="12">
        <f t="shared" si="24"/>
        <v>-16.757976424361491</v>
      </c>
      <c r="G562" s="7">
        <f t="shared" si="22"/>
        <v>12</v>
      </c>
    </row>
    <row r="563" spans="1:7" ht="15" hidden="1" customHeight="1" x14ac:dyDescent="0.25">
      <c r="A563" s="15">
        <v>510202080009</v>
      </c>
      <c r="B563" s="16" t="s">
        <v>569</v>
      </c>
      <c r="C563" s="14">
        <v>364450000</v>
      </c>
      <c r="D563" s="14">
        <v>356392140</v>
      </c>
      <c r="E563" s="12">
        <f t="shared" si="23"/>
        <v>-8057860</v>
      </c>
      <c r="F563" s="12">
        <f t="shared" si="24"/>
        <v>-2.2109644670050761</v>
      </c>
      <c r="G563" s="7">
        <f t="shared" si="22"/>
        <v>12</v>
      </c>
    </row>
    <row r="564" spans="1:7" ht="15" hidden="1" customHeight="1" x14ac:dyDescent="0.25">
      <c r="A564" s="15">
        <v>510202080015</v>
      </c>
      <c r="B564" s="16" t="s">
        <v>570</v>
      </c>
      <c r="C564" s="14">
        <v>865800000</v>
      </c>
      <c r="D564" s="14">
        <v>849961100</v>
      </c>
      <c r="E564" s="12">
        <f t="shared" si="23"/>
        <v>-15838900</v>
      </c>
      <c r="F564" s="12">
        <f t="shared" si="24"/>
        <v>-1.8293947793947793</v>
      </c>
      <c r="G564" s="7">
        <f t="shared" si="22"/>
        <v>12</v>
      </c>
    </row>
    <row r="565" spans="1:7" ht="15" hidden="1" customHeight="1" x14ac:dyDescent="0.25">
      <c r="A565" s="15">
        <v>510202080017</v>
      </c>
      <c r="B565" s="16" t="s">
        <v>571</v>
      </c>
      <c r="C565" s="14">
        <v>70000000</v>
      </c>
      <c r="D565" s="14">
        <v>69819000</v>
      </c>
      <c r="E565" s="12">
        <f t="shared" si="23"/>
        <v>-181000</v>
      </c>
      <c r="F565" s="12">
        <f t="shared" si="24"/>
        <v>-0.25857142857142856</v>
      </c>
      <c r="G565" s="7">
        <f t="shared" si="22"/>
        <v>12</v>
      </c>
    </row>
    <row r="566" spans="1:7" ht="15" hidden="1" customHeight="1" x14ac:dyDescent="0.25">
      <c r="A566" s="15">
        <v>510202080018</v>
      </c>
      <c r="B566" s="16" t="s">
        <v>572</v>
      </c>
      <c r="C566" s="14">
        <v>177686000</v>
      </c>
      <c r="D566" s="14">
        <v>135148050</v>
      </c>
      <c r="E566" s="12">
        <f t="shared" si="23"/>
        <v>-42537950</v>
      </c>
      <c r="F566" s="12">
        <f t="shared" si="24"/>
        <v>-23.939955877221617</v>
      </c>
      <c r="G566" s="7">
        <f t="shared" si="22"/>
        <v>12</v>
      </c>
    </row>
    <row r="567" spans="1:7" ht="15" hidden="1" customHeight="1" x14ac:dyDescent="0.25">
      <c r="A567" s="15">
        <v>510202080019</v>
      </c>
      <c r="B567" s="16" t="s">
        <v>573</v>
      </c>
      <c r="C567" s="14">
        <v>94000000</v>
      </c>
      <c r="D567" s="14">
        <v>92585100</v>
      </c>
      <c r="E567" s="12">
        <f t="shared" si="23"/>
        <v>-1414900</v>
      </c>
      <c r="F567" s="12">
        <f t="shared" si="24"/>
        <v>-1.5052127659574468</v>
      </c>
      <c r="G567" s="7">
        <f t="shared" si="22"/>
        <v>12</v>
      </c>
    </row>
    <row r="568" spans="1:7" ht="15" hidden="1" customHeight="1" x14ac:dyDescent="0.25">
      <c r="A568" s="15">
        <v>510202080020</v>
      </c>
      <c r="B568" s="16" t="s">
        <v>574</v>
      </c>
      <c r="C568" s="14">
        <v>30500000</v>
      </c>
      <c r="D568" s="14">
        <v>29607785</v>
      </c>
      <c r="E568" s="12">
        <f t="shared" si="23"/>
        <v>-892215</v>
      </c>
      <c r="F568" s="12">
        <f t="shared" si="24"/>
        <v>-2.9252950819672132</v>
      </c>
      <c r="G568" s="7">
        <f t="shared" si="22"/>
        <v>12</v>
      </c>
    </row>
    <row r="569" spans="1:7" ht="15" hidden="1" customHeight="1" x14ac:dyDescent="0.25">
      <c r="A569" s="15">
        <v>510202080021</v>
      </c>
      <c r="B569" s="16" t="s">
        <v>575</v>
      </c>
      <c r="C569" s="14">
        <v>192670000</v>
      </c>
      <c r="D569" s="14">
        <v>190849000</v>
      </c>
      <c r="E569" s="12">
        <f t="shared" si="23"/>
        <v>-1821000</v>
      </c>
      <c r="F569" s="12">
        <f t="shared" si="24"/>
        <v>-0.9451393574505631</v>
      </c>
      <c r="G569" s="7">
        <f t="shared" si="22"/>
        <v>12</v>
      </c>
    </row>
    <row r="570" spans="1:7" ht="15" hidden="1" customHeight="1" x14ac:dyDescent="0.25">
      <c r="A570" s="15">
        <v>51020212</v>
      </c>
      <c r="B570" s="16" t="s">
        <v>223</v>
      </c>
      <c r="C570" s="14">
        <v>6896853800</v>
      </c>
      <c r="D570" s="14">
        <v>5032695359</v>
      </c>
      <c r="E570" s="12">
        <f t="shared" si="23"/>
        <v>-1864158441</v>
      </c>
      <c r="F570" s="12">
        <f t="shared" si="24"/>
        <v>-27.029113492299921</v>
      </c>
      <c r="G570" s="7">
        <f t="shared" si="22"/>
        <v>8</v>
      </c>
    </row>
    <row r="571" spans="1:7" hidden="1" x14ac:dyDescent="0.25">
      <c r="A571" s="15">
        <v>510202120001</v>
      </c>
      <c r="B571" s="16" t="s">
        <v>576</v>
      </c>
      <c r="C571" s="14">
        <v>3814636300</v>
      </c>
      <c r="D571" s="14">
        <v>2393716109</v>
      </c>
      <c r="E571" s="12">
        <f t="shared" si="23"/>
        <v>-1420920191</v>
      </c>
      <c r="F571" s="12">
        <f t="shared" si="24"/>
        <v>-37.249165562651413</v>
      </c>
      <c r="G571" s="7">
        <f t="shared" si="22"/>
        <v>12</v>
      </c>
    </row>
    <row r="572" spans="1:7" hidden="1" x14ac:dyDescent="0.25">
      <c r="A572" s="15">
        <v>510202120002</v>
      </c>
      <c r="B572" s="16" t="s">
        <v>577</v>
      </c>
      <c r="C572" s="14">
        <v>2767206500</v>
      </c>
      <c r="D572" s="14">
        <v>2335418250</v>
      </c>
      <c r="E572" s="12">
        <f t="shared" si="23"/>
        <v>-431788250</v>
      </c>
      <c r="F572" s="12">
        <f t="shared" si="24"/>
        <v>-15.603759603773698</v>
      </c>
      <c r="G572" s="7">
        <f t="shared" si="22"/>
        <v>12</v>
      </c>
    </row>
    <row r="573" spans="1:7" hidden="1" x14ac:dyDescent="0.25">
      <c r="A573" s="15">
        <v>510202120003</v>
      </c>
      <c r="B573" s="16" t="s">
        <v>578</v>
      </c>
      <c r="C573" s="14">
        <v>40549000</v>
      </c>
      <c r="D573" s="14">
        <v>29099000</v>
      </c>
      <c r="E573" s="12">
        <f t="shared" si="23"/>
        <v>-11450000</v>
      </c>
      <c r="F573" s="12">
        <f t="shared" si="24"/>
        <v>-28.237441120619501</v>
      </c>
      <c r="G573" s="7">
        <f t="shared" si="22"/>
        <v>12</v>
      </c>
    </row>
    <row r="574" spans="1:7" hidden="1" x14ac:dyDescent="0.25">
      <c r="A574" s="15">
        <v>510202120004</v>
      </c>
      <c r="B574" s="16" t="s">
        <v>579</v>
      </c>
      <c r="C574" s="14">
        <v>274462000</v>
      </c>
      <c r="D574" s="14">
        <v>274462000</v>
      </c>
      <c r="E574" s="12">
        <f t="shared" si="23"/>
        <v>0</v>
      </c>
      <c r="F574" s="12">
        <f t="shared" si="24"/>
        <v>0</v>
      </c>
      <c r="G574" s="7">
        <f t="shared" si="22"/>
        <v>12</v>
      </c>
    </row>
    <row r="575" spans="1:7" hidden="1" x14ac:dyDescent="0.25">
      <c r="A575" s="15">
        <v>51020215</v>
      </c>
      <c r="B575" s="16" t="s">
        <v>580</v>
      </c>
      <c r="C575" s="14">
        <v>1900000</v>
      </c>
      <c r="D575" s="14">
        <v>1887000</v>
      </c>
      <c r="E575" s="12">
        <f t="shared" si="23"/>
        <v>-13000</v>
      </c>
      <c r="F575" s="12">
        <f t="shared" si="24"/>
        <v>-0.68421052631578949</v>
      </c>
      <c r="G575" s="7">
        <f t="shared" si="22"/>
        <v>8</v>
      </c>
    </row>
    <row r="576" spans="1:7" ht="15" hidden="1" customHeight="1" x14ac:dyDescent="0.25">
      <c r="A576" s="15">
        <v>510202150002</v>
      </c>
      <c r="B576" s="16" t="s">
        <v>581</v>
      </c>
      <c r="C576" s="14">
        <v>1900000</v>
      </c>
      <c r="D576" s="14">
        <v>1887000</v>
      </c>
      <c r="E576" s="12">
        <f t="shared" si="23"/>
        <v>-13000</v>
      </c>
      <c r="F576" s="12">
        <f t="shared" si="24"/>
        <v>-0.68421052631578949</v>
      </c>
      <c r="G576" s="7">
        <f t="shared" si="22"/>
        <v>12</v>
      </c>
    </row>
    <row r="577" spans="1:7" x14ac:dyDescent="0.25">
      <c r="A577" s="15">
        <v>510203</v>
      </c>
      <c r="B577" s="16" t="s">
        <v>224</v>
      </c>
      <c r="C577" s="14">
        <v>7014753818</v>
      </c>
      <c r="D577" s="14">
        <v>6432729661</v>
      </c>
      <c r="E577" s="12">
        <f t="shared" si="23"/>
        <v>-582024157</v>
      </c>
      <c r="F577" s="12">
        <f t="shared" si="24"/>
        <v>-8.2971430231309657</v>
      </c>
      <c r="G577" s="7">
        <f t="shared" si="22"/>
        <v>6</v>
      </c>
    </row>
    <row r="578" spans="1:7" ht="15" hidden="1" customHeight="1" x14ac:dyDescent="0.25">
      <c r="A578" s="15">
        <v>51020302</v>
      </c>
      <c r="B578" s="16" t="s">
        <v>225</v>
      </c>
      <c r="C578" s="14">
        <v>2759781879</v>
      </c>
      <c r="D578" s="14">
        <v>2295493513</v>
      </c>
      <c r="E578" s="12">
        <f t="shared" si="23"/>
        <v>-464288366</v>
      </c>
      <c r="F578" s="12">
        <f t="shared" si="24"/>
        <v>-16.823371786477331</v>
      </c>
      <c r="G578" s="7">
        <f t="shared" si="22"/>
        <v>8</v>
      </c>
    </row>
    <row r="579" spans="1:7" ht="15" hidden="1" customHeight="1" x14ac:dyDescent="0.25">
      <c r="A579" s="15">
        <v>510203020020</v>
      </c>
      <c r="B579" s="16" t="s">
        <v>582</v>
      </c>
      <c r="C579" s="14">
        <v>32110000</v>
      </c>
      <c r="D579" s="14">
        <v>28688958</v>
      </c>
      <c r="E579" s="12">
        <f t="shared" si="23"/>
        <v>-3421042</v>
      </c>
      <c r="F579" s="12">
        <f t="shared" si="24"/>
        <v>-10.654132668950483</v>
      </c>
      <c r="G579" s="7">
        <f t="shared" si="22"/>
        <v>12</v>
      </c>
    </row>
    <row r="580" spans="1:7" ht="15" hidden="1" customHeight="1" x14ac:dyDescent="0.25">
      <c r="A580" s="15">
        <v>510203020023</v>
      </c>
      <c r="B580" s="16" t="s">
        <v>583</v>
      </c>
      <c r="C580" s="14">
        <v>5235024</v>
      </c>
      <c r="D580" s="14">
        <v>4066500</v>
      </c>
      <c r="E580" s="12">
        <f t="shared" si="23"/>
        <v>-1168524</v>
      </c>
      <c r="F580" s="12">
        <f t="shared" si="24"/>
        <v>-22.321273025682402</v>
      </c>
      <c r="G580" s="7">
        <f t="shared" si="22"/>
        <v>12</v>
      </c>
    </row>
    <row r="581" spans="1:7" ht="15" hidden="1" customHeight="1" x14ac:dyDescent="0.25">
      <c r="A581" s="15">
        <v>510203020035</v>
      </c>
      <c r="B581" s="16" t="s">
        <v>584</v>
      </c>
      <c r="C581" s="14">
        <v>2800000</v>
      </c>
      <c r="D581" s="14">
        <v>2770000</v>
      </c>
      <c r="E581" s="12">
        <f t="shared" si="23"/>
        <v>-30000</v>
      </c>
      <c r="F581" s="12">
        <f t="shared" si="24"/>
        <v>-1.0714285714285714</v>
      </c>
      <c r="G581" s="7">
        <f t="shared" si="22"/>
        <v>12</v>
      </c>
    </row>
    <row r="582" spans="1:7" ht="15" hidden="1" customHeight="1" x14ac:dyDescent="0.25">
      <c r="A582" s="15">
        <v>510203020036</v>
      </c>
      <c r="B582" s="16" t="s">
        <v>585</v>
      </c>
      <c r="C582" s="14">
        <v>1171303931</v>
      </c>
      <c r="D582" s="14">
        <v>856375110</v>
      </c>
      <c r="E582" s="12">
        <f t="shared" si="23"/>
        <v>-314928821</v>
      </c>
      <c r="F582" s="12">
        <f t="shared" si="24"/>
        <v>-26.887028436003774</v>
      </c>
      <c r="G582" s="7">
        <f t="shared" si="22"/>
        <v>12</v>
      </c>
    </row>
    <row r="583" spans="1:7" ht="15" hidden="1" customHeight="1" x14ac:dyDescent="0.25">
      <c r="A583" s="15">
        <v>510203020037</v>
      </c>
      <c r="B583" s="16" t="s">
        <v>586</v>
      </c>
      <c r="C583" s="14">
        <v>177190000</v>
      </c>
      <c r="D583" s="14">
        <v>176286000</v>
      </c>
      <c r="E583" s="12">
        <f t="shared" si="23"/>
        <v>-904000</v>
      </c>
      <c r="F583" s="12">
        <f t="shared" si="24"/>
        <v>-0.5101868051244427</v>
      </c>
      <c r="G583" s="7">
        <f t="shared" si="22"/>
        <v>12</v>
      </c>
    </row>
    <row r="584" spans="1:7" ht="15" hidden="1" customHeight="1" x14ac:dyDescent="0.25">
      <c r="A584" s="15">
        <v>510203020038</v>
      </c>
      <c r="B584" s="16" t="s">
        <v>587</v>
      </c>
      <c r="C584" s="14">
        <v>117532683</v>
      </c>
      <c r="D584" s="14">
        <v>96016875</v>
      </c>
      <c r="E584" s="12">
        <f t="shared" si="23"/>
        <v>-21515808</v>
      </c>
      <c r="F584" s="12">
        <f t="shared" si="24"/>
        <v>-18.306234020029986</v>
      </c>
      <c r="G584" s="7">
        <f t="shared" si="22"/>
        <v>12</v>
      </c>
    </row>
    <row r="585" spans="1:7" ht="15" hidden="1" customHeight="1" x14ac:dyDescent="0.25">
      <c r="A585" s="15">
        <v>510203020039</v>
      </c>
      <c r="B585" s="16" t="s">
        <v>588</v>
      </c>
      <c r="C585" s="14">
        <v>24750000</v>
      </c>
      <c r="D585" s="14">
        <v>23251000</v>
      </c>
      <c r="E585" s="12">
        <f t="shared" si="23"/>
        <v>-1499000</v>
      </c>
      <c r="F585" s="12">
        <f t="shared" si="24"/>
        <v>-6.0565656565656569</v>
      </c>
      <c r="G585" s="7">
        <f t="shared" si="22"/>
        <v>12</v>
      </c>
    </row>
    <row r="586" spans="1:7" ht="15" hidden="1" customHeight="1" x14ac:dyDescent="0.25">
      <c r="A586" s="15">
        <v>510203020044</v>
      </c>
      <c r="B586" s="16" t="s">
        <v>589</v>
      </c>
      <c r="C586" s="14">
        <v>1800000</v>
      </c>
      <c r="D586" s="14">
        <v>1300000</v>
      </c>
      <c r="E586" s="12">
        <f t="shared" si="23"/>
        <v>-500000</v>
      </c>
      <c r="F586" s="12">
        <f t="shared" si="24"/>
        <v>-27.777777777777779</v>
      </c>
      <c r="G586" s="7">
        <f t="shared" si="22"/>
        <v>12</v>
      </c>
    </row>
    <row r="587" spans="1:7" ht="15" hidden="1" customHeight="1" x14ac:dyDescent="0.25">
      <c r="A587" s="15">
        <v>510203020115</v>
      </c>
      <c r="B587" s="16" t="s">
        <v>590</v>
      </c>
      <c r="C587" s="14">
        <v>13730000</v>
      </c>
      <c r="D587" s="14">
        <v>3720000</v>
      </c>
      <c r="E587" s="12">
        <f t="shared" si="23"/>
        <v>-10010000</v>
      </c>
      <c r="F587" s="12">
        <f t="shared" si="24"/>
        <v>-72.906045156591404</v>
      </c>
      <c r="G587" s="7">
        <f t="shared" si="22"/>
        <v>12</v>
      </c>
    </row>
    <row r="588" spans="1:7" ht="15" hidden="1" customHeight="1" x14ac:dyDescent="0.25">
      <c r="A588" s="15">
        <v>510203020117</v>
      </c>
      <c r="B588" s="16" t="s">
        <v>591</v>
      </c>
      <c r="C588" s="14">
        <v>30242200</v>
      </c>
      <c r="D588" s="14">
        <v>28319020</v>
      </c>
      <c r="E588" s="12">
        <f t="shared" si="23"/>
        <v>-1923180</v>
      </c>
      <c r="F588" s="12">
        <f t="shared" si="24"/>
        <v>-6.3592595776762266</v>
      </c>
      <c r="G588" s="7">
        <f t="shared" si="22"/>
        <v>12</v>
      </c>
    </row>
    <row r="589" spans="1:7" ht="15" hidden="1" customHeight="1" x14ac:dyDescent="0.25">
      <c r="A589" s="15">
        <v>510203020118</v>
      </c>
      <c r="B589" s="16" t="s">
        <v>592</v>
      </c>
      <c r="C589" s="14">
        <v>235509248</v>
      </c>
      <c r="D589" s="14">
        <v>211475508</v>
      </c>
      <c r="E589" s="12">
        <f t="shared" si="23"/>
        <v>-24033740</v>
      </c>
      <c r="F589" s="12">
        <f t="shared" si="24"/>
        <v>-10.205009019433495</v>
      </c>
      <c r="G589" s="7">
        <f t="shared" si="22"/>
        <v>12</v>
      </c>
    </row>
    <row r="590" spans="1:7" ht="15" hidden="1" customHeight="1" x14ac:dyDescent="0.25">
      <c r="A590" s="15">
        <v>510203020121</v>
      </c>
      <c r="B590" s="16" t="s">
        <v>593</v>
      </c>
      <c r="C590" s="14">
        <v>115469000</v>
      </c>
      <c r="D590" s="14">
        <v>91118800</v>
      </c>
      <c r="E590" s="12">
        <f t="shared" si="23"/>
        <v>-24350200</v>
      </c>
      <c r="F590" s="12">
        <f t="shared" si="24"/>
        <v>-21.088084247720168</v>
      </c>
      <c r="G590" s="7">
        <f t="shared" ref="G590:G653" si="25">LEN(A590)</f>
        <v>12</v>
      </c>
    </row>
    <row r="591" spans="1:7" ht="15" hidden="1" customHeight="1" x14ac:dyDescent="0.25">
      <c r="A591" s="15">
        <v>510203020132</v>
      </c>
      <c r="B591" s="16" t="s">
        <v>594</v>
      </c>
      <c r="C591" s="14">
        <v>46448000</v>
      </c>
      <c r="D591" s="14">
        <v>45214000</v>
      </c>
      <c r="E591" s="12">
        <f t="shared" si="23"/>
        <v>-1234000</v>
      </c>
      <c r="F591" s="12">
        <f t="shared" si="24"/>
        <v>-2.6567344126765415</v>
      </c>
      <c r="G591" s="7">
        <f t="shared" si="25"/>
        <v>12</v>
      </c>
    </row>
    <row r="592" spans="1:7" ht="15" hidden="1" customHeight="1" x14ac:dyDescent="0.25">
      <c r="A592" s="15">
        <v>510203020138</v>
      </c>
      <c r="B592" s="16" t="s">
        <v>595</v>
      </c>
      <c r="C592" s="14">
        <v>38027800</v>
      </c>
      <c r="D592" s="14">
        <v>30437000</v>
      </c>
      <c r="E592" s="12">
        <f t="shared" si="23"/>
        <v>-7590800</v>
      </c>
      <c r="F592" s="12">
        <f t="shared" si="24"/>
        <v>-19.961186290029925</v>
      </c>
      <c r="G592" s="7">
        <f t="shared" si="25"/>
        <v>12</v>
      </c>
    </row>
    <row r="593" spans="1:7" ht="15" hidden="1" customHeight="1" x14ac:dyDescent="0.25">
      <c r="A593" s="15">
        <v>510203020195</v>
      </c>
      <c r="B593" s="16" t="s">
        <v>596</v>
      </c>
      <c r="C593" s="14">
        <v>70821360</v>
      </c>
      <c r="D593" s="14">
        <v>65311920</v>
      </c>
      <c r="E593" s="12">
        <f t="shared" ref="E593:E656" si="26">D593-C593</f>
        <v>-5509440</v>
      </c>
      <c r="F593" s="12">
        <f t="shared" ref="F593:F656" si="27">IFERROR(E593/C593*100,0)</f>
        <v>-7.7793479255411082</v>
      </c>
      <c r="G593" s="7">
        <f t="shared" si="25"/>
        <v>12</v>
      </c>
    </row>
    <row r="594" spans="1:7" ht="15" hidden="1" customHeight="1" x14ac:dyDescent="0.25">
      <c r="A594" s="15">
        <v>510203020405</v>
      </c>
      <c r="B594" s="16" t="s">
        <v>597</v>
      </c>
      <c r="C594" s="14">
        <v>344936143</v>
      </c>
      <c r="D594" s="14">
        <v>326133961</v>
      </c>
      <c r="E594" s="12">
        <f t="shared" si="26"/>
        <v>-18802182</v>
      </c>
      <c r="F594" s="12">
        <f t="shared" si="27"/>
        <v>-5.4509167512782213</v>
      </c>
      <c r="G594" s="7">
        <f t="shared" si="25"/>
        <v>12</v>
      </c>
    </row>
    <row r="595" spans="1:7" ht="15" hidden="1" customHeight="1" x14ac:dyDescent="0.25">
      <c r="A595" s="15">
        <v>510203020409</v>
      </c>
      <c r="B595" s="16" t="s">
        <v>598</v>
      </c>
      <c r="C595" s="14">
        <v>192493490</v>
      </c>
      <c r="D595" s="14">
        <v>179362150</v>
      </c>
      <c r="E595" s="12">
        <f t="shared" si="26"/>
        <v>-13131340</v>
      </c>
      <c r="F595" s="12">
        <f t="shared" si="27"/>
        <v>-6.8217060223699004</v>
      </c>
      <c r="G595" s="7">
        <f t="shared" si="25"/>
        <v>12</v>
      </c>
    </row>
    <row r="596" spans="1:7" ht="15" hidden="1" customHeight="1" x14ac:dyDescent="0.25">
      <c r="A596" s="15">
        <v>510203020410</v>
      </c>
      <c r="B596" s="16" t="s">
        <v>599</v>
      </c>
      <c r="C596" s="14">
        <v>139383000</v>
      </c>
      <c r="D596" s="14">
        <v>125646711</v>
      </c>
      <c r="E596" s="12">
        <f t="shared" si="26"/>
        <v>-13736289</v>
      </c>
      <c r="F596" s="12">
        <f t="shared" si="27"/>
        <v>-9.8550676911818513</v>
      </c>
      <c r="G596" s="7">
        <f t="shared" si="25"/>
        <v>12</v>
      </c>
    </row>
    <row r="597" spans="1:7" ht="15" hidden="1" customHeight="1" x14ac:dyDescent="0.25">
      <c r="A597" s="15">
        <v>51020303</v>
      </c>
      <c r="B597" s="16" t="s">
        <v>226</v>
      </c>
      <c r="C597" s="14">
        <v>3431716439</v>
      </c>
      <c r="D597" s="14">
        <v>3327754546</v>
      </c>
      <c r="E597" s="12">
        <f t="shared" si="26"/>
        <v>-103961893</v>
      </c>
      <c r="F597" s="12">
        <f t="shared" si="27"/>
        <v>-3.029442987145361</v>
      </c>
      <c r="G597" s="7">
        <f t="shared" si="25"/>
        <v>8</v>
      </c>
    </row>
    <row r="598" spans="1:7" ht="15" hidden="1" customHeight="1" x14ac:dyDescent="0.25">
      <c r="A598" s="15">
        <v>510203030001</v>
      </c>
      <c r="B598" s="16" t="s">
        <v>600</v>
      </c>
      <c r="C598" s="14">
        <v>3431716439</v>
      </c>
      <c r="D598" s="14">
        <v>3327754546</v>
      </c>
      <c r="E598" s="12">
        <f t="shared" si="26"/>
        <v>-103961893</v>
      </c>
      <c r="F598" s="12">
        <f t="shared" si="27"/>
        <v>-3.029442987145361</v>
      </c>
      <c r="G598" s="7">
        <f t="shared" si="25"/>
        <v>12</v>
      </c>
    </row>
    <row r="599" spans="1:7" ht="15" hidden="1" customHeight="1" x14ac:dyDescent="0.25">
      <c r="A599" s="15">
        <v>510203030063</v>
      </c>
      <c r="B599" s="16" t="s">
        <v>601</v>
      </c>
      <c r="C599" s="14">
        <v>0</v>
      </c>
      <c r="D599" s="14">
        <v>0</v>
      </c>
      <c r="E599" s="12">
        <f t="shared" si="26"/>
        <v>0</v>
      </c>
      <c r="F599" s="12">
        <f t="shared" si="27"/>
        <v>0</v>
      </c>
      <c r="G599" s="7">
        <f t="shared" si="25"/>
        <v>12</v>
      </c>
    </row>
    <row r="600" spans="1:7" ht="15" hidden="1" customHeight="1" x14ac:dyDescent="0.25">
      <c r="A600" s="15">
        <v>51020304</v>
      </c>
      <c r="B600" s="16" t="s">
        <v>227</v>
      </c>
      <c r="C600" s="14">
        <v>794938500</v>
      </c>
      <c r="D600" s="14">
        <v>781854602</v>
      </c>
      <c r="E600" s="12">
        <f t="shared" si="26"/>
        <v>-13083898</v>
      </c>
      <c r="F600" s="12">
        <f t="shared" si="27"/>
        <v>-1.6459006577238366</v>
      </c>
      <c r="G600" s="7">
        <f t="shared" si="25"/>
        <v>8</v>
      </c>
    </row>
    <row r="601" spans="1:7" ht="15" hidden="1" customHeight="1" x14ac:dyDescent="0.25">
      <c r="A601" s="15">
        <v>510203040009</v>
      </c>
      <c r="B601" s="16" t="s">
        <v>743</v>
      </c>
      <c r="C601" s="14">
        <v>112038500</v>
      </c>
      <c r="D601" s="14">
        <v>110229955</v>
      </c>
      <c r="E601" s="12">
        <f t="shared" si="26"/>
        <v>-1808545</v>
      </c>
      <c r="F601" s="12">
        <f t="shared" si="27"/>
        <v>-1.6142174341855702</v>
      </c>
      <c r="G601" s="7">
        <f t="shared" si="25"/>
        <v>12</v>
      </c>
    </row>
    <row r="602" spans="1:7" ht="15" hidden="1" customHeight="1" x14ac:dyDescent="0.25">
      <c r="A602" s="15">
        <v>510203040025</v>
      </c>
      <c r="B602" s="16" t="s">
        <v>602</v>
      </c>
      <c r="C602" s="14">
        <v>361600000</v>
      </c>
      <c r="D602" s="14">
        <v>358108488</v>
      </c>
      <c r="E602" s="12">
        <f t="shared" si="26"/>
        <v>-3491512</v>
      </c>
      <c r="F602" s="12">
        <f t="shared" si="27"/>
        <v>-0.96557300884955755</v>
      </c>
      <c r="G602" s="7">
        <f t="shared" si="25"/>
        <v>12</v>
      </c>
    </row>
    <row r="603" spans="1:7" ht="15" hidden="1" customHeight="1" x14ac:dyDescent="0.25">
      <c r="A603" s="15">
        <v>510203040026</v>
      </c>
      <c r="B603" s="16" t="s">
        <v>603</v>
      </c>
      <c r="C603" s="14">
        <v>200500000</v>
      </c>
      <c r="D603" s="14">
        <v>194733274</v>
      </c>
      <c r="E603" s="12">
        <f t="shared" si="26"/>
        <v>-5766726</v>
      </c>
      <c r="F603" s="12">
        <f t="shared" si="27"/>
        <v>-2.876172568578554</v>
      </c>
      <c r="G603" s="7">
        <f t="shared" si="25"/>
        <v>12</v>
      </c>
    </row>
    <row r="604" spans="1:7" ht="15" hidden="1" customHeight="1" x14ac:dyDescent="0.25">
      <c r="A604" s="15">
        <v>510203040028</v>
      </c>
      <c r="B604" s="16" t="s">
        <v>604</v>
      </c>
      <c r="C604" s="14">
        <v>120800000</v>
      </c>
      <c r="D604" s="14">
        <v>118782885</v>
      </c>
      <c r="E604" s="12">
        <f t="shared" si="26"/>
        <v>-2017115</v>
      </c>
      <c r="F604" s="12">
        <f t="shared" si="27"/>
        <v>-1.6697971854304636</v>
      </c>
      <c r="G604" s="7">
        <f t="shared" si="25"/>
        <v>12</v>
      </c>
    </row>
    <row r="605" spans="1:7" ht="15" hidden="1" customHeight="1" x14ac:dyDescent="0.25">
      <c r="A605" s="15">
        <v>51020305</v>
      </c>
      <c r="B605" s="16" t="s">
        <v>228</v>
      </c>
      <c r="C605" s="14">
        <v>28317000</v>
      </c>
      <c r="D605" s="14">
        <v>27627000</v>
      </c>
      <c r="E605" s="12">
        <f t="shared" si="26"/>
        <v>-690000</v>
      </c>
      <c r="F605" s="12">
        <f t="shared" si="27"/>
        <v>-2.4366988028392838</v>
      </c>
      <c r="G605" s="7">
        <f t="shared" si="25"/>
        <v>8</v>
      </c>
    </row>
    <row r="606" spans="1:7" ht="15" hidden="1" customHeight="1" x14ac:dyDescent="0.25">
      <c r="A606" s="15">
        <v>510203050028</v>
      </c>
      <c r="B606" s="16" t="s">
        <v>605</v>
      </c>
      <c r="C606" s="14">
        <v>28317000</v>
      </c>
      <c r="D606" s="14">
        <v>27627000</v>
      </c>
      <c r="E606" s="12">
        <f t="shared" si="26"/>
        <v>-690000</v>
      </c>
      <c r="F606" s="12">
        <f t="shared" si="27"/>
        <v>-2.4366988028392838</v>
      </c>
      <c r="G606" s="7">
        <f t="shared" si="25"/>
        <v>12</v>
      </c>
    </row>
    <row r="607" spans="1:7" x14ac:dyDescent="0.25">
      <c r="A607" s="15">
        <v>510204</v>
      </c>
      <c r="B607" s="16" t="s">
        <v>229</v>
      </c>
      <c r="C607" s="14">
        <v>25753441449</v>
      </c>
      <c r="D607" s="14">
        <v>17442245915</v>
      </c>
      <c r="E607" s="12">
        <f t="shared" si="26"/>
        <v>-8311195534</v>
      </c>
      <c r="F607" s="12">
        <f t="shared" si="27"/>
        <v>-32.27217438282495</v>
      </c>
      <c r="G607" s="7">
        <f t="shared" si="25"/>
        <v>6</v>
      </c>
    </row>
    <row r="608" spans="1:7" ht="15" hidden="1" customHeight="1" x14ac:dyDescent="0.25">
      <c r="A608" s="15">
        <v>51020401</v>
      </c>
      <c r="B608" s="16" t="s">
        <v>230</v>
      </c>
      <c r="C608" s="14">
        <v>25753441449</v>
      </c>
      <c r="D608" s="14">
        <v>17442245915</v>
      </c>
      <c r="E608" s="12">
        <f t="shared" si="26"/>
        <v>-8311195534</v>
      </c>
      <c r="F608" s="12">
        <f t="shared" si="27"/>
        <v>-32.27217438282495</v>
      </c>
      <c r="G608" s="7">
        <f t="shared" si="25"/>
        <v>8</v>
      </c>
    </row>
    <row r="609" spans="1:7" hidden="1" x14ac:dyDescent="0.25">
      <c r="A609" s="15">
        <v>510204010001</v>
      </c>
      <c r="B609" s="16" t="s">
        <v>606</v>
      </c>
      <c r="C609" s="14">
        <v>23451065506</v>
      </c>
      <c r="D609" s="14">
        <v>15889215715</v>
      </c>
      <c r="E609" s="12">
        <f t="shared" si="26"/>
        <v>-7561849791</v>
      </c>
      <c r="F609" s="12">
        <f t="shared" si="27"/>
        <v>-32.245229066735945</v>
      </c>
      <c r="G609" s="7">
        <f t="shared" si="25"/>
        <v>12</v>
      </c>
    </row>
    <row r="610" spans="1:7" ht="15" hidden="1" customHeight="1" x14ac:dyDescent="0.25">
      <c r="A610" s="15">
        <v>510204010003</v>
      </c>
      <c r="B610" s="16" t="s">
        <v>607</v>
      </c>
      <c r="C610" s="14">
        <v>2190055943</v>
      </c>
      <c r="D610" s="14">
        <v>1456390200</v>
      </c>
      <c r="E610" s="12">
        <f t="shared" si="26"/>
        <v>-733665743</v>
      </c>
      <c r="F610" s="12">
        <f t="shared" si="27"/>
        <v>-33.499863112857483</v>
      </c>
      <c r="G610" s="7">
        <f t="shared" si="25"/>
        <v>12</v>
      </c>
    </row>
    <row r="611" spans="1:7" ht="15" hidden="1" customHeight="1" x14ac:dyDescent="0.25">
      <c r="A611" s="15">
        <v>510204010005</v>
      </c>
      <c r="B611" s="16" t="s">
        <v>608</v>
      </c>
      <c r="C611" s="14">
        <v>112320000</v>
      </c>
      <c r="D611" s="14">
        <v>96640000</v>
      </c>
      <c r="E611" s="12">
        <f t="shared" si="26"/>
        <v>-15680000</v>
      </c>
      <c r="F611" s="12">
        <f t="shared" si="27"/>
        <v>-13.96011396011396</v>
      </c>
      <c r="G611" s="7">
        <f t="shared" si="25"/>
        <v>12</v>
      </c>
    </row>
    <row r="612" spans="1:7" ht="15" customHeight="1" x14ac:dyDescent="0.25">
      <c r="A612" s="15">
        <v>510205</v>
      </c>
      <c r="B612" s="16" t="s">
        <v>231</v>
      </c>
      <c r="C612" s="14">
        <v>39798502950</v>
      </c>
      <c r="D612" s="14">
        <v>39003915748</v>
      </c>
      <c r="E612" s="12">
        <f t="shared" si="26"/>
        <v>-794587202</v>
      </c>
      <c r="F612" s="12">
        <f t="shared" si="27"/>
        <v>-1.9965253542281796</v>
      </c>
      <c r="G612" s="7">
        <f t="shared" si="25"/>
        <v>6</v>
      </c>
    </row>
    <row r="613" spans="1:7" ht="15" hidden="1" customHeight="1" x14ac:dyDescent="0.25">
      <c r="A613" s="15">
        <v>51020501</v>
      </c>
      <c r="B613" s="16" t="s">
        <v>232</v>
      </c>
      <c r="C613" s="14">
        <v>32181575000</v>
      </c>
      <c r="D613" s="14">
        <v>31919800000</v>
      </c>
      <c r="E613" s="12">
        <f t="shared" si="26"/>
        <v>-261775000</v>
      </c>
      <c r="F613" s="12">
        <f t="shared" si="27"/>
        <v>-0.81343128793416741</v>
      </c>
      <c r="G613" s="7">
        <f t="shared" si="25"/>
        <v>8</v>
      </c>
    </row>
    <row r="614" spans="1:7" ht="15" hidden="1" customHeight="1" x14ac:dyDescent="0.25">
      <c r="A614" s="15">
        <v>510205010001</v>
      </c>
      <c r="B614" s="16" t="s">
        <v>609</v>
      </c>
      <c r="C614" s="14">
        <v>416275000</v>
      </c>
      <c r="D614" s="14">
        <v>415500000</v>
      </c>
      <c r="E614" s="12">
        <f t="shared" si="26"/>
        <v>-775000</v>
      </c>
      <c r="F614" s="12">
        <f t="shared" si="27"/>
        <v>-0.18617500450423397</v>
      </c>
      <c r="G614" s="7">
        <f t="shared" si="25"/>
        <v>12</v>
      </c>
    </row>
    <row r="615" spans="1:7" ht="15" hidden="1" customHeight="1" x14ac:dyDescent="0.25">
      <c r="A615" s="15">
        <v>510205010005</v>
      </c>
      <c r="B615" s="16" t="s">
        <v>610</v>
      </c>
      <c r="C615" s="14">
        <v>31765300000</v>
      </c>
      <c r="D615" s="14">
        <v>31504300000</v>
      </c>
      <c r="E615" s="12">
        <f t="shared" si="26"/>
        <v>-261000000</v>
      </c>
      <c r="F615" s="12">
        <f t="shared" si="27"/>
        <v>-0.82165129874422727</v>
      </c>
      <c r="G615" s="7">
        <f t="shared" si="25"/>
        <v>12</v>
      </c>
    </row>
    <row r="616" spans="1:7" ht="15" hidden="1" customHeight="1" x14ac:dyDescent="0.25">
      <c r="A616" s="15">
        <v>51020502</v>
      </c>
      <c r="B616" s="16" t="s">
        <v>233</v>
      </c>
      <c r="C616" s="14">
        <v>7616927950</v>
      </c>
      <c r="D616" s="14">
        <v>7084115748</v>
      </c>
      <c r="E616" s="12">
        <f t="shared" si="26"/>
        <v>-532812202</v>
      </c>
      <c r="F616" s="12">
        <f t="shared" si="27"/>
        <v>-6.9951062357101597</v>
      </c>
      <c r="G616" s="7">
        <f t="shared" si="25"/>
        <v>8</v>
      </c>
    </row>
    <row r="617" spans="1:7" ht="15" hidden="1" customHeight="1" x14ac:dyDescent="0.25">
      <c r="A617" s="15">
        <v>510205020001</v>
      </c>
      <c r="B617" s="16" t="s">
        <v>611</v>
      </c>
      <c r="C617" s="14">
        <v>7095852950</v>
      </c>
      <c r="D617" s="14">
        <v>6652835748</v>
      </c>
      <c r="E617" s="12">
        <f t="shared" si="26"/>
        <v>-443017202</v>
      </c>
      <c r="F617" s="12">
        <f t="shared" si="27"/>
        <v>-6.2433255751163781</v>
      </c>
      <c r="G617" s="7">
        <f t="shared" si="25"/>
        <v>12</v>
      </c>
    </row>
    <row r="618" spans="1:7" ht="15" hidden="1" customHeight="1" x14ac:dyDescent="0.25">
      <c r="A618" s="15">
        <v>510205020002</v>
      </c>
      <c r="B618" s="16" t="s">
        <v>612</v>
      </c>
      <c r="C618" s="14">
        <v>521075000</v>
      </c>
      <c r="D618" s="14">
        <v>431280000</v>
      </c>
      <c r="E618" s="12">
        <f t="shared" si="26"/>
        <v>-89795000</v>
      </c>
      <c r="F618" s="12">
        <f t="shared" si="27"/>
        <v>-17.232644053159333</v>
      </c>
      <c r="G618" s="7">
        <f t="shared" si="25"/>
        <v>12</v>
      </c>
    </row>
    <row r="619" spans="1:7" x14ac:dyDescent="0.25">
      <c r="A619" s="15">
        <v>510288</v>
      </c>
      <c r="B619" s="16" t="s">
        <v>234</v>
      </c>
      <c r="C619" s="14">
        <v>50323220055</v>
      </c>
      <c r="D619" s="14">
        <v>48523684512</v>
      </c>
      <c r="E619" s="12">
        <f t="shared" si="26"/>
        <v>-1799535543</v>
      </c>
      <c r="F619" s="12">
        <f t="shared" si="27"/>
        <v>-3.5759546806289921</v>
      </c>
      <c r="G619" s="7">
        <f t="shared" si="25"/>
        <v>6</v>
      </c>
    </row>
    <row r="620" spans="1:7" hidden="1" x14ac:dyDescent="0.25">
      <c r="A620" s="15">
        <v>51028888</v>
      </c>
      <c r="B620" s="16" t="s">
        <v>234</v>
      </c>
      <c r="C620" s="14">
        <v>50323220055</v>
      </c>
      <c r="D620" s="14">
        <v>48523684512</v>
      </c>
      <c r="E620" s="12">
        <f t="shared" si="26"/>
        <v>-1799535543</v>
      </c>
      <c r="F620" s="12">
        <f t="shared" si="27"/>
        <v>-3.5759546806289921</v>
      </c>
      <c r="G620" s="7">
        <f t="shared" si="25"/>
        <v>8</v>
      </c>
    </row>
    <row r="621" spans="1:7" hidden="1" x14ac:dyDescent="0.25">
      <c r="A621" s="15">
        <v>510288888888</v>
      </c>
      <c r="B621" s="16" t="s">
        <v>234</v>
      </c>
      <c r="C621" s="14">
        <v>50323220055</v>
      </c>
      <c r="D621" s="14">
        <v>48523684512</v>
      </c>
      <c r="E621" s="12">
        <f t="shared" si="26"/>
        <v>-1799535543</v>
      </c>
      <c r="F621" s="12">
        <f t="shared" si="27"/>
        <v>-3.5759546806289921</v>
      </c>
      <c r="G621" s="7">
        <f t="shared" si="25"/>
        <v>12</v>
      </c>
    </row>
    <row r="622" spans="1:7" ht="15" customHeight="1" x14ac:dyDescent="0.25">
      <c r="A622" s="15">
        <v>510290</v>
      </c>
      <c r="B622" s="16" t="s">
        <v>731</v>
      </c>
      <c r="C622" s="14">
        <v>16926793126</v>
      </c>
      <c r="D622" s="14">
        <v>14715664036</v>
      </c>
      <c r="E622" s="12">
        <f t="shared" si="26"/>
        <v>-2211129090</v>
      </c>
      <c r="F622" s="12">
        <f t="shared" si="27"/>
        <v>-13.062894273834111</v>
      </c>
      <c r="G622" s="7">
        <f t="shared" si="25"/>
        <v>6</v>
      </c>
    </row>
    <row r="623" spans="1:7" ht="15" hidden="1" customHeight="1" x14ac:dyDescent="0.25">
      <c r="A623" s="15">
        <v>51029001</v>
      </c>
      <c r="B623" s="16" t="s">
        <v>731</v>
      </c>
      <c r="C623" s="14">
        <v>16926793126</v>
      </c>
      <c r="D623" s="14">
        <v>14715664036</v>
      </c>
      <c r="E623" s="12">
        <f t="shared" si="26"/>
        <v>-2211129090</v>
      </c>
      <c r="F623" s="12">
        <f t="shared" si="27"/>
        <v>-13.062894273834111</v>
      </c>
      <c r="G623" s="7">
        <f t="shared" si="25"/>
        <v>8</v>
      </c>
    </row>
    <row r="624" spans="1:7" ht="15" hidden="1" customHeight="1" x14ac:dyDescent="0.25">
      <c r="A624" s="15">
        <v>510290010001</v>
      </c>
      <c r="B624" s="16" t="s">
        <v>731</v>
      </c>
      <c r="C624" s="14">
        <v>16926793126</v>
      </c>
      <c r="D624" s="14">
        <v>14715664036</v>
      </c>
      <c r="E624" s="12">
        <f t="shared" si="26"/>
        <v>-2211129090</v>
      </c>
      <c r="F624" s="12">
        <f t="shared" si="27"/>
        <v>-13.062894273834111</v>
      </c>
      <c r="G624" s="7">
        <f t="shared" si="25"/>
        <v>12</v>
      </c>
    </row>
    <row r="625" spans="1:7" x14ac:dyDescent="0.25">
      <c r="A625" s="15">
        <v>510299</v>
      </c>
      <c r="B625" s="16" t="s">
        <v>235</v>
      </c>
      <c r="C625" s="14">
        <v>197539141317</v>
      </c>
      <c r="D625" s="14">
        <v>201917328989</v>
      </c>
      <c r="E625" s="12">
        <f t="shared" si="26"/>
        <v>4378187672</v>
      </c>
      <c r="F625" s="12">
        <f t="shared" si="27"/>
        <v>2.2163646368058894</v>
      </c>
      <c r="G625" s="7">
        <f t="shared" si="25"/>
        <v>6</v>
      </c>
    </row>
    <row r="626" spans="1:7" hidden="1" x14ac:dyDescent="0.25">
      <c r="A626" s="15">
        <v>51029999</v>
      </c>
      <c r="B626" s="16" t="s">
        <v>235</v>
      </c>
      <c r="C626" s="14">
        <v>197539141317</v>
      </c>
      <c r="D626" s="14">
        <v>201917328989</v>
      </c>
      <c r="E626" s="12">
        <f t="shared" si="26"/>
        <v>4378187672</v>
      </c>
      <c r="F626" s="12">
        <f t="shared" si="27"/>
        <v>2.2163646368058894</v>
      </c>
      <c r="G626" s="7">
        <f t="shared" si="25"/>
        <v>8</v>
      </c>
    </row>
    <row r="627" spans="1:7" hidden="1" x14ac:dyDescent="0.25">
      <c r="A627" s="15">
        <v>510299999999</v>
      </c>
      <c r="B627" s="16" t="s">
        <v>235</v>
      </c>
      <c r="C627" s="14">
        <v>197539141317</v>
      </c>
      <c r="D627" s="14">
        <v>201917328989</v>
      </c>
      <c r="E627" s="12">
        <f t="shared" si="26"/>
        <v>4378187672</v>
      </c>
      <c r="F627" s="12">
        <f t="shared" si="27"/>
        <v>2.2163646368058894</v>
      </c>
      <c r="G627" s="7">
        <f t="shared" si="25"/>
        <v>12</v>
      </c>
    </row>
    <row r="628" spans="1:7" x14ac:dyDescent="0.25">
      <c r="A628" s="8">
        <v>5105</v>
      </c>
      <c r="B628" s="9" t="s">
        <v>236</v>
      </c>
      <c r="C628" s="13">
        <v>113120840253</v>
      </c>
      <c r="D628" s="13">
        <v>111467431677</v>
      </c>
      <c r="E628" s="10">
        <f t="shared" si="26"/>
        <v>-1653408576</v>
      </c>
      <c r="F628" s="10">
        <f t="shared" si="27"/>
        <v>-1.4616303877358718</v>
      </c>
      <c r="G628" s="7">
        <f t="shared" si="25"/>
        <v>4</v>
      </c>
    </row>
    <row r="629" spans="1:7" ht="15" customHeight="1" x14ac:dyDescent="0.25">
      <c r="A629" s="15">
        <v>510505</v>
      </c>
      <c r="B629" s="16" t="s">
        <v>237</v>
      </c>
      <c r="C629" s="14">
        <v>80683037408</v>
      </c>
      <c r="D629" s="14">
        <v>79124593440</v>
      </c>
      <c r="E629" s="12">
        <f t="shared" si="26"/>
        <v>-1558443968</v>
      </c>
      <c r="F629" s="12">
        <f t="shared" si="27"/>
        <v>-1.9315633348298746</v>
      </c>
      <c r="G629" s="7">
        <f t="shared" si="25"/>
        <v>6</v>
      </c>
    </row>
    <row r="630" spans="1:7" ht="15" hidden="1" customHeight="1" x14ac:dyDescent="0.25">
      <c r="A630" s="15">
        <v>51050501</v>
      </c>
      <c r="B630" s="16" t="s">
        <v>238</v>
      </c>
      <c r="C630" s="14">
        <v>39452137408</v>
      </c>
      <c r="D630" s="14">
        <v>39138193440</v>
      </c>
      <c r="E630" s="12">
        <f t="shared" si="26"/>
        <v>-313943968</v>
      </c>
      <c r="F630" s="12">
        <f t="shared" si="27"/>
        <v>-0.79575908588501287</v>
      </c>
      <c r="G630" s="7">
        <f t="shared" si="25"/>
        <v>8</v>
      </c>
    </row>
    <row r="631" spans="1:7" ht="15" hidden="1" customHeight="1" x14ac:dyDescent="0.25">
      <c r="A631" s="15">
        <v>510505010001</v>
      </c>
      <c r="B631" s="16" t="s">
        <v>613</v>
      </c>
      <c r="C631" s="14">
        <v>30489519000</v>
      </c>
      <c r="D631" s="14">
        <v>30463367000</v>
      </c>
      <c r="E631" s="12">
        <f t="shared" si="26"/>
        <v>-26152000</v>
      </c>
      <c r="F631" s="12">
        <f t="shared" si="27"/>
        <v>-8.5773737526000329E-2</v>
      </c>
      <c r="G631" s="7">
        <f t="shared" si="25"/>
        <v>12</v>
      </c>
    </row>
    <row r="632" spans="1:7" ht="15" hidden="1" customHeight="1" x14ac:dyDescent="0.25">
      <c r="A632" s="15">
        <v>510505010002</v>
      </c>
      <c r="B632" s="16" t="s">
        <v>614</v>
      </c>
      <c r="C632" s="14">
        <v>8962618408</v>
      </c>
      <c r="D632" s="14">
        <v>8674826440</v>
      </c>
      <c r="E632" s="12">
        <f t="shared" si="26"/>
        <v>-287791968</v>
      </c>
      <c r="F632" s="12">
        <f t="shared" si="27"/>
        <v>-3.2110255608240332</v>
      </c>
      <c r="G632" s="7">
        <f t="shared" si="25"/>
        <v>12</v>
      </c>
    </row>
    <row r="633" spans="1:7" ht="15" hidden="1" customHeight="1" x14ac:dyDescent="0.25">
      <c r="A633" s="15">
        <v>51050502</v>
      </c>
      <c r="B633" s="16" t="s">
        <v>239</v>
      </c>
      <c r="C633" s="14">
        <v>41180900000</v>
      </c>
      <c r="D633" s="14">
        <v>39936400000</v>
      </c>
      <c r="E633" s="12">
        <f t="shared" si="26"/>
        <v>-1244500000</v>
      </c>
      <c r="F633" s="12">
        <f t="shared" si="27"/>
        <v>-3.022032058551416</v>
      </c>
      <c r="G633" s="7">
        <f t="shared" si="25"/>
        <v>8</v>
      </c>
    </row>
    <row r="634" spans="1:7" ht="15" hidden="1" customHeight="1" x14ac:dyDescent="0.25">
      <c r="A634" s="15">
        <v>510505020001</v>
      </c>
      <c r="B634" s="16" t="s">
        <v>615</v>
      </c>
      <c r="C634" s="14">
        <v>41180900000</v>
      </c>
      <c r="D634" s="14">
        <v>39936400000</v>
      </c>
      <c r="E634" s="12">
        <f t="shared" si="26"/>
        <v>-1244500000</v>
      </c>
      <c r="F634" s="12">
        <f t="shared" si="27"/>
        <v>-3.022032058551416</v>
      </c>
      <c r="G634" s="7">
        <f t="shared" si="25"/>
        <v>12</v>
      </c>
    </row>
    <row r="635" spans="1:7" ht="15" hidden="1" customHeight="1" x14ac:dyDescent="0.25">
      <c r="A635" s="15">
        <v>51050503</v>
      </c>
      <c r="B635" s="16" t="s">
        <v>240</v>
      </c>
      <c r="C635" s="14">
        <v>50000000</v>
      </c>
      <c r="D635" s="14">
        <v>50000000</v>
      </c>
      <c r="E635" s="12">
        <f t="shared" si="26"/>
        <v>0</v>
      </c>
      <c r="F635" s="12">
        <f t="shared" si="27"/>
        <v>0</v>
      </c>
      <c r="G635" s="7">
        <f t="shared" si="25"/>
        <v>8</v>
      </c>
    </row>
    <row r="636" spans="1:7" ht="15" hidden="1" customHeight="1" x14ac:dyDescent="0.25">
      <c r="A636" s="15">
        <v>510505030001</v>
      </c>
      <c r="B636" s="16" t="s">
        <v>616</v>
      </c>
      <c r="C636" s="14">
        <v>50000000</v>
      </c>
      <c r="D636" s="14">
        <v>50000000</v>
      </c>
      <c r="E636" s="12">
        <f t="shared" si="26"/>
        <v>0</v>
      </c>
      <c r="F636" s="12">
        <f t="shared" si="27"/>
        <v>0</v>
      </c>
      <c r="G636" s="7">
        <f t="shared" si="25"/>
        <v>12</v>
      </c>
    </row>
    <row r="637" spans="1:7" x14ac:dyDescent="0.25">
      <c r="A637" s="15">
        <v>510506</v>
      </c>
      <c r="B637" s="16" t="s">
        <v>241</v>
      </c>
      <c r="C637" s="14">
        <v>14814830000</v>
      </c>
      <c r="D637" s="14">
        <v>14695176993</v>
      </c>
      <c r="E637" s="12">
        <f t="shared" si="26"/>
        <v>-119653007</v>
      </c>
      <c r="F637" s="12">
        <f t="shared" si="27"/>
        <v>-0.80765696940160636</v>
      </c>
      <c r="G637" s="7">
        <f t="shared" si="25"/>
        <v>6</v>
      </c>
    </row>
    <row r="638" spans="1:7" ht="15" hidden="1" customHeight="1" x14ac:dyDescent="0.25">
      <c r="A638" s="15">
        <v>51050602</v>
      </c>
      <c r="B638" s="16" t="s">
        <v>242</v>
      </c>
      <c r="C638" s="14">
        <v>14814830000</v>
      </c>
      <c r="D638" s="14">
        <v>14695176993</v>
      </c>
      <c r="E638" s="12">
        <f t="shared" si="26"/>
        <v>-119653007</v>
      </c>
      <c r="F638" s="12">
        <f t="shared" si="27"/>
        <v>-0.80765696940160636</v>
      </c>
      <c r="G638" s="7">
        <f t="shared" si="25"/>
        <v>8</v>
      </c>
    </row>
    <row r="639" spans="1:7" ht="15" hidden="1" customHeight="1" x14ac:dyDescent="0.25">
      <c r="A639" s="15">
        <v>510506020001</v>
      </c>
      <c r="B639" s="16" t="s">
        <v>242</v>
      </c>
      <c r="C639" s="14">
        <v>14814830000</v>
      </c>
      <c r="D639" s="14">
        <v>14695176993</v>
      </c>
      <c r="E639" s="12">
        <f t="shared" si="26"/>
        <v>-119653007</v>
      </c>
      <c r="F639" s="12">
        <f t="shared" si="27"/>
        <v>-0.80765696940160636</v>
      </c>
      <c r="G639" s="7">
        <f t="shared" si="25"/>
        <v>12</v>
      </c>
    </row>
    <row r="640" spans="1:7" ht="15" customHeight="1" x14ac:dyDescent="0.25">
      <c r="A640" s="15">
        <v>510507</v>
      </c>
      <c r="B640" s="16" t="s">
        <v>243</v>
      </c>
      <c r="C640" s="14">
        <v>1165502845</v>
      </c>
      <c r="D640" s="14">
        <v>1165502845</v>
      </c>
      <c r="E640" s="12">
        <f t="shared" si="26"/>
        <v>0</v>
      </c>
      <c r="F640" s="12">
        <f t="shared" si="27"/>
        <v>0</v>
      </c>
      <c r="G640" s="7">
        <f t="shared" si="25"/>
        <v>6</v>
      </c>
    </row>
    <row r="641" spans="1:7" ht="15" hidden="1" customHeight="1" x14ac:dyDescent="0.25">
      <c r="A641" s="15">
        <v>51050701</v>
      </c>
      <c r="B641" s="16" t="s">
        <v>243</v>
      </c>
      <c r="C641" s="14">
        <v>1165502845</v>
      </c>
      <c r="D641" s="14">
        <v>1165502845</v>
      </c>
      <c r="E641" s="12">
        <f t="shared" si="26"/>
        <v>0</v>
      </c>
      <c r="F641" s="12">
        <f t="shared" si="27"/>
        <v>0</v>
      </c>
      <c r="G641" s="7">
        <f t="shared" si="25"/>
        <v>8</v>
      </c>
    </row>
    <row r="642" spans="1:7" ht="15" hidden="1" customHeight="1" x14ac:dyDescent="0.25">
      <c r="A642" s="15">
        <v>510507010001</v>
      </c>
      <c r="B642" s="16" t="s">
        <v>617</v>
      </c>
      <c r="C642" s="14">
        <v>1165502845</v>
      </c>
      <c r="D642" s="14">
        <v>1165502845</v>
      </c>
      <c r="E642" s="12">
        <f t="shared" si="26"/>
        <v>0</v>
      </c>
      <c r="F642" s="12">
        <f t="shared" si="27"/>
        <v>0</v>
      </c>
      <c r="G642" s="7">
        <f t="shared" si="25"/>
        <v>12</v>
      </c>
    </row>
    <row r="643" spans="1:7" x14ac:dyDescent="0.25">
      <c r="A643" s="15">
        <v>510508</v>
      </c>
      <c r="B643" s="16" t="s">
        <v>244</v>
      </c>
      <c r="C643" s="14">
        <v>16457470000</v>
      </c>
      <c r="D643" s="14">
        <v>16482158399</v>
      </c>
      <c r="E643" s="12">
        <f t="shared" si="26"/>
        <v>24688399</v>
      </c>
      <c r="F643" s="12">
        <f t="shared" si="27"/>
        <v>0.15001333133221573</v>
      </c>
      <c r="G643" s="7">
        <f t="shared" si="25"/>
        <v>6</v>
      </c>
    </row>
    <row r="644" spans="1:7" ht="15" hidden="1" customHeight="1" x14ac:dyDescent="0.25">
      <c r="A644" s="15">
        <v>51050802</v>
      </c>
      <c r="B644" s="16" t="s">
        <v>245</v>
      </c>
      <c r="C644" s="14">
        <v>12086500000</v>
      </c>
      <c r="D644" s="14">
        <v>12094978399</v>
      </c>
      <c r="E644" s="12">
        <f t="shared" si="26"/>
        <v>8478399</v>
      </c>
      <c r="F644" s="12">
        <f t="shared" si="27"/>
        <v>7.0147677160468297E-2</v>
      </c>
      <c r="G644" s="7">
        <f t="shared" si="25"/>
        <v>8</v>
      </c>
    </row>
    <row r="645" spans="1:7" ht="15" hidden="1" customHeight="1" x14ac:dyDescent="0.25">
      <c r="A645" s="15">
        <v>510508020001</v>
      </c>
      <c r="B645" s="16" t="s">
        <v>245</v>
      </c>
      <c r="C645" s="14">
        <v>12086500000</v>
      </c>
      <c r="D645" s="14">
        <v>12094978399</v>
      </c>
      <c r="E645" s="12">
        <f t="shared" si="26"/>
        <v>8478399</v>
      </c>
      <c r="F645" s="12">
        <f t="shared" si="27"/>
        <v>7.0147677160468297E-2</v>
      </c>
      <c r="G645" s="7">
        <f t="shared" si="25"/>
        <v>12</v>
      </c>
    </row>
    <row r="646" spans="1:7" ht="15" hidden="1" customHeight="1" x14ac:dyDescent="0.25">
      <c r="A646" s="15">
        <v>51050803</v>
      </c>
      <c r="B646" s="16" t="s">
        <v>246</v>
      </c>
      <c r="C646" s="14">
        <v>4370970000</v>
      </c>
      <c r="D646" s="14">
        <v>4387180000</v>
      </c>
      <c r="E646" s="12">
        <f t="shared" si="26"/>
        <v>16210000</v>
      </c>
      <c r="F646" s="12">
        <f t="shared" si="27"/>
        <v>0.37085589697481336</v>
      </c>
      <c r="G646" s="7">
        <f t="shared" si="25"/>
        <v>8</v>
      </c>
    </row>
    <row r="647" spans="1:7" ht="15" hidden="1" customHeight="1" x14ac:dyDescent="0.25">
      <c r="A647" s="15">
        <v>510508030001</v>
      </c>
      <c r="B647" s="16" t="s">
        <v>246</v>
      </c>
      <c r="C647" s="14">
        <v>4370970000</v>
      </c>
      <c r="D647" s="14">
        <v>4387180000</v>
      </c>
      <c r="E647" s="12">
        <f t="shared" si="26"/>
        <v>16210000</v>
      </c>
      <c r="F647" s="12">
        <f t="shared" si="27"/>
        <v>0.37085589697481336</v>
      </c>
      <c r="G647" s="7">
        <f t="shared" si="25"/>
        <v>12</v>
      </c>
    </row>
    <row r="648" spans="1:7" x14ac:dyDescent="0.25">
      <c r="A648" s="8">
        <v>5106</v>
      </c>
      <c r="B648" s="9" t="s">
        <v>247</v>
      </c>
      <c r="C648" s="13">
        <v>10964008000</v>
      </c>
      <c r="D648" s="13">
        <v>10750308000</v>
      </c>
      <c r="E648" s="10">
        <f t="shared" si="26"/>
        <v>-213700000</v>
      </c>
      <c r="F648" s="10">
        <f t="shared" si="27"/>
        <v>-1.9491047434478339</v>
      </c>
      <c r="G648" s="7">
        <f t="shared" si="25"/>
        <v>4</v>
      </c>
    </row>
    <row r="649" spans="1:7" ht="15" customHeight="1" x14ac:dyDescent="0.25">
      <c r="A649" s="15">
        <v>510601</v>
      </c>
      <c r="B649" s="16" t="s">
        <v>248</v>
      </c>
      <c r="C649" s="14">
        <v>2104300000</v>
      </c>
      <c r="D649" s="14">
        <v>2025600000</v>
      </c>
      <c r="E649" s="12">
        <f t="shared" si="26"/>
        <v>-78700000</v>
      </c>
      <c r="F649" s="12">
        <f t="shared" si="27"/>
        <v>-3.7399610321722192</v>
      </c>
      <c r="G649" s="7">
        <f t="shared" si="25"/>
        <v>6</v>
      </c>
    </row>
    <row r="650" spans="1:7" ht="15" hidden="1" customHeight="1" x14ac:dyDescent="0.25">
      <c r="A650" s="15">
        <v>51060101</v>
      </c>
      <c r="B650" s="16" t="s">
        <v>249</v>
      </c>
      <c r="C650" s="14">
        <v>2104300000</v>
      </c>
      <c r="D650" s="14">
        <v>2025600000</v>
      </c>
      <c r="E650" s="12">
        <f t="shared" si="26"/>
        <v>-78700000</v>
      </c>
      <c r="F650" s="12">
        <f t="shared" si="27"/>
        <v>-3.7399610321722192</v>
      </c>
      <c r="G650" s="7">
        <f t="shared" si="25"/>
        <v>8</v>
      </c>
    </row>
    <row r="651" spans="1:7" ht="15" hidden="1" customHeight="1" x14ac:dyDescent="0.25">
      <c r="A651" s="15">
        <v>510601010001</v>
      </c>
      <c r="B651" s="16" t="s">
        <v>618</v>
      </c>
      <c r="C651" s="14">
        <v>2104300000</v>
      </c>
      <c r="D651" s="14">
        <v>2025600000</v>
      </c>
      <c r="E651" s="12">
        <f t="shared" si="26"/>
        <v>-78700000</v>
      </c>
      <c r="F651" s="12">
        <f t="shared" si="27"/>
        <v>-3.7399610321722192</v>
      </c>
      <c r="G651" s="7">
        <f t="shared" si="25"/>
        <v>12</v>
      </c>
    </row>
    <row r="652" spans="1:7" ht="15" customHeight="1" x14ac:dyDescent="0.25">
      <c r="A652" s="15">
        <v>510602</v>
      </c>
      <c r="B652" s="16" t="s">
        <v>250</v>
      </c>
      <c r="C652" s="14">
        <v>6295000000</v>
      </c>
      <c r="D652" s="14">
        <v>6160000000</v>
      </c>
      <c r="E652" s="12">
        <f t="shared" si="26"/>
        <v>-135000000</v>
      </c>
      <c r="F652" s="12">
        <f t="shared" si="27"/>
        <v>-2.1445591739475778</v>
      </c>
      <c r="G652" s="7">
        <f t="shared" si="25"/>
        <v>6</v>
      </c>
    </row>
    <row r="653" spans="1:7" ht="15" hidden="1" customHeight="1" x14ac:dyDescent="0.25">
      <c r="A653" s="15">
        <v>51060201</v>
      </c>
      <c r="B653" s="16" t="s">
        <v>251</v>
      </c>
      <c r="C653" s="14">
        <v>6295000000</v>
      </c>
      <c r="D653" s="14">
        <v>6160000000</v>
      </c>
      <c r="E653" s="12">
        <f t="shared" si="26"/>
        <v>-135000000</v>
      </c>
      <c r="F653" s="12">
        <f t="shared" si="27"/>
        <v>-2.1445591739475778</v>
      </c>
      <c r="G653" s="7">
        <f t="shared" si="25"/>
        <v>8</v>
      </c>
    </row>
    <row r="654" spans="1:7" ht="15" hidden="1" customHeight="1" x14ac:dyDescent="0.25">
      <c r="A654" s="15">
        <v>510602010001</v>
      </c>
      <c r="B654" s="16" t="s">
        <v>619</v>
      </c>
      <c r="C654" s="14">
        <v>6295000000</v>
      </c>
      <c r="D654" s="14">
        <v>6160000000</v>
      </c>
      <c r="E654" s="12">
        <f t="shared" si="26"/>
        <v>-135000000</v>
      </c>
      <c r="F654" s="12">
        <f t="shared" si="27"/>
        <v>-2.1445591739475778</v>
      </c>
      <c r="G654" s="7">
        <f t="shared" ref="G654:G717" si="28">LEN(A654)</f>
        <v>12</v>
      </c>
    </row>
    <row r="655" spans="1:7" ht="15" customHeight="1" x14ac:dyDescent="0.25">
      <c r="A655" s="15">
        <v>510603</v>
      </c>
      <c r="B655" s="16" t="s">
        <v>252</v>
      </c>
      <c r="C655" s="14">
        <v>1470000000</v>
      </c>
      <c r="D655" s="14">
        <v>1470000000</v>
      </c>
      <c r="E655" s="12">
        <f t="shared" si="26"/>
        <v>0</v>
      </c>
      <c r="F655" s="12">
        <f t="shared" si="27"/>
        <v>0</v>
      </c>
      <c r="G655" s="7">
        <f t="shared" si="28"/>
        <v>6</v>
      </c>
    </row>
    <row r="656" spans="1:7" ht="15" hidden="1" customHeight="1" x14ac:dyDescent="0.25">
      <c r="A656" s="15">
        <v>51060301</v>
      </c>
      <c r="B656" s="16" t="s">
        <v>253</v>
      </c>
      <c r="C656" s="14">
        <v>1470000000</v>
      </c>
      <c r="D656" s="14">
        <v>1470000000</v>
      </c>
      <c r="E656" s="12">
        <f t="shared" si="26"/>
        <v>0</v>
      </c>
      <c r="F656" s="12">
        <f t="shared" si="27"/>
        <v>0</v>
      </c>
      <c r="G656" s="7">
        <f t="shared" si="28"/>
        <v>8</v>
      </c>
    </row>
    <row r="657" spans="1:7" ht="15" hidden="1" customHeight="1" x14ac:dyDescent="0.25">
      <c r="A657" s="15">
        <v>510603010001</v>
      </c>
      <c r="B657" s="16" t="s">
        <v>620</v>
      </c>
      <c r="C657" s="14">
        <v>1470000000</v>
      </c>
      <c r="D657" s="14">
        <v>1470000000</v>
      </c>
      <c r="E657" s="12">
        <f t="shared" ref="E657:E720" si="29">D657-C657</f>
        <v>0</v>
      </c>
      <c r="F657" s="12">
        <f t="shared" ref="F657:F720" si="30">IFERROR(E657/C657*100,0)</f>
        <v>0</v>
      </c>
      <c r="G657" s="7">
        <f t="shared" si="28"/>
        <v>12</v>
      </c>
    </row>
    <row r="658" spans="1:7" ht="15" customHeight="1" x14ac:dyDescent="0.25">
      <c r="A658" s="15">
        <v>510604</v>
      </c>
      <c r="B658" s="16" t="s">
        <v>254</v>
      </c>
      <c r="C658" s="14">
        <v>1094708000</v>
      </c>
      <c r="D658" s="14">
        <v>1094708000</v>
      </c>
      <c r="E658" s="12">
        <f t="shared" si="29"/>
        <v>0</v>
      </c>
      <c r="F658" s="12">
        <f t="shared" si="30"/>
        <v>0</v>
      </c>
      <c r="G658" s="7">
        <f t="shared" si="28"/>
        <v>6</v>
      </c>
    </row>
    <row r="659" spans="1:7" ht="15" hidden="1" customHeight="1" x14ac:dyDescent="0.25">
      <c r="A659" s="15">
        <v>51060401</v>
      </c>
      <c r="B659" s="16" t="s">
        <v>255</v>
      </c>
      <c r="C659" s="14">
        <v>1094708000</v>
      </c>
      <c r="D659" s="14">
        <v>1094708000</v>
      </c>
      <c r="E659" s="12">
        <f t="shared" si="29"/>
        <v>0</v>
      </c>
      <c r="F659" s="12">
        <f t="shared" si="30"/>
        <v>0</v>
      </c>
      <c r="G659" s="7">
        <f t="shared" si="28"/>
        <v>8</v>
      </c>
    </row>
    <row r="660" spans="1:7" ht="15" hidden="1" customHeight="1" x14ac:dyDescent="0.25">
      <c r="A660" s="15">
        <v>510604010001</v>
      </c>
      <c r="B660" s="16" t="s">
        <v>621</v>
      </c>
      <c r="C660" s="14">
        <v>1094708000</v>
      </c>
      <c r="D660" s="14">
        <v>1094708000</v>
      </c>
      <c r="E660" s="12">
        <f t="shared" si="29"/>
        <v>0</v>
      </c>
      <c r="F660" s="12">
        <f t="shared" si="30"/>
        <v>0</v>
      </c>
      <c r="G660" s="7">
        <f t="shared" si="28"/>
        <v>12</v>
      </c>
    </row>
    <row r="661" spans="1:7" x14ac:dyDescent="0.25">
      <c r="A661" s="8">
        <v>52</v>
      </c>
      <c r="B661" s="9" t="s">
        <v>256</v>
      </c>
      <c r="C661" s="13">
        <v>178154179502</v>
      </c>
      <c r="D661" s="13">
        <v>164561497546</v>
      </c>
      <c r="E661" s="10">
        <f t="shared" si="29"/>
        <v>-13592681956</v>
      </c>
      <c r="F661" s="10">
        <f t="shared" si="30"/>
        <v>-7.629729481506442</v>
      </c>
      <c r="G661" s="7">
        <f t="shared" si="28"/>
        <v>2</v>
      </c>
    </row>
    <row r="662" spans="1:7" ht="15" customHeight="1" x14ac:dyDescent="0.25">
      <c r="A662" s="8">
        <v>5202</v>
      </c>
      <c r="B662" s="9" t="s">
        <v>257</v>
      </c>
      <c r="C662" s="13">
        <v>84985660884</v>
      </c>
      <c r="D662" s="13">
        <v>77286656183</v>
      </c>
      <c r="E662" s="10">
        <f t="shared" si="29"/>
        <v>-7699004701</v>
      </c>
      <c r="F662" s="10">
        <f t="shared" si="30"/>
        <v>-9.0591808322919913</v>
      </c>
      <c r="G662" s="7">
        <f t="shared" si="28"/>
        <v>4</v>
      </c>
    </row>
    <row r="663" spans="1:7" x14ac:dyDescent="0.25">
      <c r="A663" s="15">
        <v>520201</v>
      </c>
      <c r="B663" s="16" t="s">
        <v>258</v>
      </c>
      <c r="C663" s="14">
        <v>234137000</v>
      </c>
      <c r="D663" s="14">
        <v>230463120</v>
      </c>
      <c r="E663" s="12">
        <f t="shared" si="29"/>
        <v>-3673880</v>
      </c>
      <c r="F663" s="12">
        <f t="shared" si="30"/>
        <v>-1.5691155178378471</v>
      </c>
      <c r="G663" s="7">
        <f t="shared" si="28"/>
        <v>6</v>
      </c>
    </row>
    <row r="664" spans="1:7" hidden="1" x14ac:dyDescent="0.25">
      <c r="A664" s="15">
        <v>52020101</v>
      </c>
      <c r="B664" s="16" t="s">
        <v>259</v>
      </c>
      <c r="C664" s="14">
        <v>18000000</v>
      </c>
      <c r="D664" s="14">
        <v>17617000</v>
      </c>
      <c r="E664" s="12">
        <f t="shared" si="29"/>
        <v>-383000</v>
      </c>
      <c r="F664" s="12">
        <f t="shared" si="30"/>
        <v>-2.1277777777777778</v>
      </c>
      <c r="G664" s="7">
        <f t="shared" si="28"/>
        <v>8</v>
      </c>
    </row>
    <row r="665" spans="1:7" hidden="1" x14ac:dyDescent="0.25">
      <c r="A665" s="15">
        <v>520201010006</v>
      </c>
      <c r="B665" s="16" t="s">
        <v>622</v>
      </c>
      <c r="C665" s="14">
        <v>18000000</v>
      </c>
      <c r="D665" s="14">
        <v>17617000</v>
      </c>
      <c r="E665" s="12">
        <f t="shared" si="29"/>
        <v>-383000</v>
      </c>
      <c r="F665" s="12">
        <f t="shared" si="30"/>
        <v>-2.1277777777777778</v>
      </c>
      <c r="G665" s="7">
        <f t="shared" si="28"/>
        <v>12</v>
      </c>
    </row>
    <row r="666" spans="1:7" hidden="1" x14ac:dyDescent="0.25">
      <c r="A666" s="15">
        <v>52020103</v>
      </c>
      <c r="B666" s="16" t="s">
        <v>260</v>
      </c>
      <c r="C666" s="14">
        <v>216137000</v>
      </c>
      <c r="D666" s="14">
        <v>212846120</v>
      </c>
      <c r="E666" s="12">
        <f t="shared" si="29"/>
        <v>-3290880</v>
      </c>
      <c r="F666" s="12">
        <f t="shared" si="30"/>
        <v>-1.5225898388522094</v>
      </c>
      <c r="G666" s="7">
        <f t="shared" si="28"/>
        <v>8</v>
      </c>
    </row>
    <row r="667" spans="1:7" ht="15" hidden="1" customHeight="1" x14ac:dyDescent="0.25">
      <c r="A667" s="15">
        <v>520201030004</v>
      </c>
      <c r="B667" s="16" t="s">
        <v>623</v>
      </c>
      <c r="C667" s="14">
        <v>0</v>
      </c>
      <c r="D667" s="14">
        <v>0</v>
      </c>
      <c r="E667" s="12">
        <f t="shared" si="29"/>
        <v>0</v>
      </c>
      <c r="F667" s="12">
        <f t="shared" si="30"/>
        <v>0</v>
      </c>
      <c r="G667" s="7">
        <f t="shared" si="28"/>
        <v>12</v>
      </c>
    </row>
    <row r="668" spans="1:7" hidden="1" x14ac:dyDescent="0.25">
      <c r="A668" s="15">
        <v>520201030005</v>
      </c>
      <c r="B668" s="16" t="s">
        <v>624</v>
      </c>
      <c r="C668" s="14">
        <v>20247000</v>
      </c>
      <c r="D668" s="14">
        <v>18060600</v>
      </c>
      <c r="E668" s="12">
        <f t="shared" si="29"/>
        <v>-2186400</v>
      </c>
      <c r="F668" s="12">
        <f t="shared" si="30"/>
        <v>-10.798636835086679</v>
      </c>
      <c r="G668" s="7">
        <f t="shared" si="28"/>
        <v>12</v>
      </c>
    </row>
    <row r="669" spans="1:7" hidden="1" x14ac:dyDescent="0.25">
      <c r="A669" s="15">
        <v>520201030016</v>
      </c>
      <c r="B669" s="16" t="s">
        <v>625</v>
      </c>
      <c r="C669" s="14">
        <v>195890000</v>
      </c>
      <c r="D669" s="14">
        <v>194785520</v>
      </c>
      <c r="E669" s="12">
        <f t="shared" si="29"/>
        <v>-1104480</v>
      </c>
      <c r="F669" s="12">
        <f t="shared" si="30"/>
        <v>-0.56382663739854</v>
      </c>
      <c r="G669" s="7">
        <f t="shared" si="28"/>
        <v>12</v>
      </c>
    </row>
    <row r="670" spans="1:7" x14ac:dyDescent="0.25">
      <c r="A670" s="15">
        <v>520202</v>
      </c>
      <c r="B670" s="16" t="s">
        <v>261</v>
      </c>
      <c r="C670" s="14">
        <v>7436967100</v>
      </c>
      <c r="D670" s="14">
        <v>7211831000</v>
      </c>
      <c r="E670" s="12">
        <f t="shared" si="29"/>
        <v>-225136100</v>
      </c>
      <c r="F670" s="12">
        <f t="shared" si="30"/>
        <v>-3.0272569042291448</v>
      </c>
      <c r="G670" s="7">
        <f t="shared" si="28"/>
        <v>6</v>
      </c>
    </row>
    <row r="671" spans="1:7" ht="15" hidden="1" customHeight="1" x14ac:dyDescent="0.25">
      <c r="A671" s="15">
        <v>52020201</v>
      </c>
      <c r="B671" s="16" t="s">
        <v>262</v>
      </c>
      <c r="C671" s="14">
        <v>7425099500</v>
      </c>
      <c r="D671" s="14">
        <v>7202411000</v>
      </c>
      <c r="E671" s="12">
        <f t="shared" si="29"/>
        <v>-222688500</v>
      </c>
      <c r="F671" s="12">
        <f t="shared" si="30"/>
        <v>-2.999131526789641</v>
      </c>
      <c r="G671" s="7">
        <f t="shared" si="28"/>
        <v>8</v>
      </c>
    </row>
    <row r="672" spans="1:7" ht="15" hidden="1" customHeight="1" x14ac:dyDescent="0.25">
      <c r="A672" s="15">
        <v>520202010001</v>
      </c>
      <c r="B672" s="16" t="s">
        <v>626</v>
      </c>
      <c r="C672" s="14">
        <v>6866099500</v>
      </c>
      <c r="D672" s="14">
        <v>6657411000</v>
      </c>
      <c r="E672" s="12">
        <f t="shared" si="29"/>
        <v>-208688500</v>
      </c>
      <c r="F672" s="12">
        <f t="shared" si="30"/>
        <v>-3.0394039585357016</v>
      </c>
      <c r="G672" s="7">
        <f t="shared" si="28"/>
        <v>12</v>
      </c>
    </row>
    <row r="673" spans="1:7" ht="15" hidden="1" customHeight="1" x14ac:dyDescent="0.25">
      <c r="A673" s="15">
        <v>520202010004</v>
      </c>
      <c r="B673" s="16" t="s">
        <v>627</v>
      </c>
      <c r="C673" s="14">
        <v>559000000</v>
      </c>
      <c r="D673" s="14">
        <v>545000000</v>
      </c>
      <c r="E673" s="12">
        <f t="shared" si="29"/>
        <v>-14000000</v>
      </c>
      <c r="F673" s="12">
        <f t="shared" si="30"/>
        <v>-2.5044722719141324</v>
      </c>
      <c r="G673" s="7">
        <f t="shared" si="28"/>
        <v>12</v>
      </c>
    </row>
    <row r="674" spans="1:7" ht="15" hidden="1" customHeight="1" x14ac:dyDescent="0.25">
      <c r="A674" s="15">
        <v>520202010005</v>
      </c>
      <c r="B674" s="16" t="s">
        <v>628</v>
      </c>
      <c r="C674" s="14">
        <v>0</v>
      </c>
      <c r="D674" s="14">
        <v>0</v>
      </c>
      <c r="E674" s="12">
        <f t="shared" si="29"/>
        <v>0</v>
      </c>
      <c r="F674" s="12">
        <f t="shared" si="30"/>
        <v>0</v>
      </c>
      <c r="G674" s="7">
        <f t="shared" si="28"/>
        <v>12</v>
      </c>
    </row>
    <row r="675" spans="1:7" ht="15" hidden="1" customHeight="1" x14ac:dyDescent="0.25">
      <c r="A675" s="15">
        <v>52020202</v>
      </c>
      <c r="B675" s="16" t="s">
        <v>263</v>
      </c>
      <c r="C675" s="14">
        <v>11867600</v>
      </c>
      <c r="D675" s="14">
        <v>9420000</v>
      </c>
      <c r="E675" s="12">
        <f t="shared" si="29"/>
        <v>-2447600</v>
      </c>
      <c r="F675" s="12">
        <f t="shared" si="30"/>
        <v>-20.624220566921704</v>
      </c>
      <c r="G675" s="7">
        <f t="shared" si="28"/>
        <v>8</v>
      </c>
    </row>
    <row r="676" spans="1:7" ht="15" hidden="1" customHeight="1" x14ac:dyDescent="0.25">
      <c r="A676" s="15">
        <v>520202020001</v>
      </c>
      <c r="B676" s="16" t="s">
        <v>629</v>
      </c>
      <c r="C676" s="14">
        <v>11867600</v>
      </c>
      <c r="D676" s="14">
        <v>9420000</v>
      </c>
      <c r="E676" s="12">
        <f t="shared" si="29"/>
        <v>-2447600</v>
      </c>
      <c r="F676" s="12">
        <f t="shared" si="30"/>
        <v>-20.624220566921704</v>
      </c>
      <c r="G676" s="7">
        <f t="shared" si="28"/>
        <v>12</v>
      </c>
    </row>
    <row r="677" spans="1:7" ht="15" customHeight="1" x14ac:dyDescent="0.25">
      <c r="A677" s="15">
        <v>520203</v>
      </c>
      <c r="B677" s="16" t="s">
        <v>264</v>
      </c>
      <c r="C677" s="14">
        <v>379950000</v>
      </c>
      <c r="D677" s="14">
        <v>367520000</v>
      </c>
      <c r="E677" s="12">
        <f t="shared" si="29"/>
        <v>-12430000</v>
      </c>
      <c r="F677" s="12">
        <f t="shared" si="30"/>
        <v>-3.2714830898802476</v>
      </c>
      <c r="G677" s="7">
        <f t="shared" si="28"/>
        <v>6</v>
      </c>
    </row>
    <row r="678" spans="1:7" ht="15" hidden="1" customHeight="1" x14ac:dyDescent="0.25">
      <c r="A678" s="15">
        <v>52020301</v>
      </c>
      <c r="B678" s="16" t="s">
        <v>265</v>
      </c>
      <c r="C678" s="14">
        <v>66940000</v>
      </c>
      <c r="D678" s="14">
        <v>63780000</v>
      </c>
      <c r="E678" s="12">
        <f t="shared" si="29"/>
        <v>-3160000</v>
      </c>
      <c r="F678" s="12">
        <f t="shared" si="30"/>
        <v>-4.7206453540484015</v>
      </c>
      <c r="G678" s="7">
        <f t="shared" si="28"/>
        <v>8</v>
      </c>
    </row>
    <row r="679" spans="1:7" ht="15" hidden="1" customHeight="1" x14ac:dyDescent="0.25">
      <c r="A679" s="15">
        <v>520203010001</v>
      </c>
      <c r="B679" s="16" t="s">
        <v>744</v>
      </c>
      <c r="C679" s="14">
        <v>4440000</v>
      </c>
      <c r="D679" s="14">
        <v>4350000</v>
      </c>
      <c r="E679" s="12">
        <f t="shared" si="29"/>
        <v>-90000</v>
      </c>
      <c r="F679" s="12">
        <f t="shared" si="30"/>
        <v>-2.0270270270270272</v>
      </c>
      <c r="G679" s="7">
        <f t="shared" si="28"/>
        <v>12</v>
      </c>
    </row>
    <row r="680" spans="1:7" ht="15" hidden="1" customHeight="1" x14ac:dyDescent="0.25">
      <c r="A680" s="15">
        <v>520203010002</v>
      </c>
      <c r="B680" s="16" t="s">
        <v>630</v>
      </c>
      <c r="C680" s="14">
        <v>5000000</v>
      </c>
      <c r="D680" s="14">
        <v>4850000</v>
      </c>
      <c r="E680" s="12">
        <f t="shared" si="29"/>
        <v>-150000</v>
      </c>
      <c r="F680" s="12">
        <f t="shared" si="30"/>
        <v>-3</v>
      </c>
      <c r="G680" s="7">
        <f t="shared" si="28"/>
        <v>12</v>
      </c>
    </row>
    <row r="681" spans="1:7" ht="15" hidden="1" customHeight="1" x14ac:dyDescent="0.25">
      <c r="A681" s="15">
        <v>520203010006</v>
      </c>
      <c r="B681" s="16" t="s">
        <v>631</v>
      </c>
      <c r="C681" s="14">
        <v>57500000</v>
      </c>
      <c r="D681" s="14">
        <v>54580000</v>
      </c>
      <c r="E681" s="12">
        <f t="shared" si="29"/>
        <v>-2920000</v>
      </c>
      <c r="F681" s="12">
        <f t="shared" si="30"/>
        <v>-5.0782608695652174</v>
      </c>
      <c r="G681" s="7">
        <f t="shared" si="28"/>
        <v>12</v>
      </c>
    </row>
    <row r="682" spans="1:7" ht="15" hidden="1" customHeight="1" x14ac:dyDescent="0.25">
      <c r="A682" s="15">
        <v>52020302</v>
      </c>
      <c r="B682" s="16" t="s">
        <v>266</v>
      </c>
      <c r="C682" s="14">
        <v>3210000</v>
      </c>
      <c r="D682" s="14">
        <v>2440000</v>
      </c>
      <c r="E682" s="12">
        <f t="shared" si="29"/>
        <v>-770000</v>
      </c>
      <c r="F682" s="12">
        <f t="shared" si="30"/>
        <v>-23.987538940809969</v>
      </c>
      <c r="G682" s="7">
        <f t="shared" si="28"/>
        <v>8</v>
      </c>
    </row>
    <row r="683" spans="1:7" ht="15" hidden="1" customHeight="1" x14ac:dyDescent="0.25">
      <c r="A683" s="15">
        <v>520203020006</v>
      </c>
      <c r="B683" s="16" t="s">
        <v>632</v>
      </c>
      <c r="C683" s="14">
        <v>1610000</v>
      </c>
      <c r="D683" s="14">
        <v>1590000</v>
      </c>
      <c r="E683" s="12">
        <f t="shared" si="29"/>
        <v>-20000</v>
      </c>
      <c r="F683" s="12">
        <f t="shared" si="30"/>
        <v>-1.2422360248447204</v>
      </c>
      <c r="G683" s="7">
        <f t="shared" si="28"/>
        <v>12</v>
      </c>
    </row>
    <row r="684" spans="1:7" ht="15" hidden="1" customHeight="1" x14ac:dyDescent="0.25">
      <c r="A684" s="15">
        <v>520203020011</v>
      </c>
      <c r="B684" s="16" t="s">
        <v>633</v>
      </c>
      <c r="C684" s="14">
        <v>1600000</v>
      </c>
      <c r="D684" s="14">
        <v>850000</v>
      </c>
      <c r="E684" s="12">
        <f t="shared" si="29"/>
        <v>-750000</v>
      </c>
      <c r="F684" s="12">
        <f t="shared" si="30"/>
        <v>-46.875</v>
      </c>
      <c r="G684" s="7">
        <f t="shared" si="28"/>
        <v>12</v>
      </c>
    </row>
    <row r="685" spans="1:7" hidden="1" x14ac:dyDescent="0.25">
      <c r="A685" s="15">
        <v>52020303</v>
      </c>
      <c r="B685" s="16" t="s">
        <v>267</v>
      </c>
      <c r="C685" s="14">
        <v>309800000</v>
      </c>
      <c r="D685" s="14">
        <v>301300000</v>
      </c>
      <c r="E685" s="12">
        <f t="shared" si="29"/>
        <v>-8500000</v>
      </c>
      <c r="F685" s="12">
        <f t="shared" si="30"/>
        <v>-2.7437056165267917</v>
      </c>
      <c r="G685" s="7">
        <f t="shared" si="28"/>
        <v>8</v>
      </c>
    </row>
    <row r="686" spans="1:7" hidden="1" x14ac:dyDescent="0.25">
      <c r="A686" s="15">
        <v>520203030001</v>
      </c>
      <c r="B686" s="16" t="s">
        <v>634</v>
      </c>
      <c r="C686" s="14">
        <v>34800000</v>
      </c>
      <c r="D686" s="14">
        <v>33550000</v>
      </c>
      <c r="E686" s="12">
        <f t="shared" si="29"/>
        <v>-1250000</v>
      </c>
      <c r="F686" s="12">
        <f t="shared" si="30"/>
        <v>-3.5919540229885056</v>
      </c>
      <c r="G686" s="7">
        <f t="shared" si="28"/>
        <v>12</v>
      </c>
    </row>
    <row r="687" spans="1:7" ht="15" hidden="1" customHeight="1" x14ac:dyDescent="0.25">
      <c r="A687" s="15">
        <v>520203030015</v>
      </c>
      <c r="B687" s="16" t="s">
        <v>635</v>
      </c>
      <c r="C687" s="14">
        <v>275000000</v>
      </c>
      <c r="D687" s="14">
        <v>267750000</v>
      </c>
      <c r="E687" s="12">
        <f t="shared" si="29"/>
        <v>-7250000</v>
      </c>
      <c r="F687" s="12">
        <f t="shared" si="30"/>
        <v>-2.6363636363636362</v>
      </c>
      <c r="G687" s="7">
        <f t="shared" si="28"/>
        <v>12</v>
      </c>
    </row>
    <row r="688" spans="1:7" x14ac:dyDescent="0.25">
      <c r="A688" s="15">
        <v>520204</v>
      </c>
      <c r="B688" s="16" t="s">
        <v>268</v>
      </c>
      <c r="C688" s="14">
        <v>138824800</v>
      </c>
      <c r="D688" s="14">
        <v>133561000</v>
      </c>
      <c r="E688" s="12">
        <f t="shared" si="29"/>
        <v>-5263800</v>
      </c>
      <c r="F688" s="12">
        <f t="shared" si="30"/>
        <v>-3.7916856354196082</v>
      </c>
      <c r="G688" s="7">
        <f t="shared" si="28"/>
        <v>6</v>
      </c>
    </row>
    <row r="689" spans="1:7" hidden="1" x14ac:dyDescent="0.25">
      <c r="A689" s="15">
        <v>52020401</v>
      </c>
      <c r="B689" s="16" t="s">
        <v>269</v>
      </c>
      <c r="C689" s="14">
        <v>138824800</v>
      </c>
      <c r="D689" s="14">
        <v>133561000</v>
      </c>
      <c r="E689" s="12">
        <f t="shared" si="29"/>
        <v>-5263800</v>
      </c>
      <c r="F689" s="12">
        <f t="shared" si="30"/>
        <v>-3.7916856354196082</v>
      </c>
      <c r="G689" s="7">
        <f t="shared" si="28"/>
        <v>8</v>
      </c>
    </row>
    <row r="690" spans="1:7" ht="15" hidden="1" customHeight="1" x14ac:dyDescent="0.25">
      <c r="A690" s="15">
        <v>520204010001</v>
      </c>
      <c r="B690" s="16" t="s">
        <v>636</v>
      </c>
      <c r="C690" s="14">
        <v>27581300</v>
      </c>
      <c r="D690" s="14">
        <v>26876000</v>
      </c>
      <c r="E690" s="12">
        <f t="shared" si="29"/>
        <v>-705300</v>
      </c>
      <c r="F690" s="12">
        <f t="shared" si="30"/>
        <v>-2.557167356143474</v>
      </c>
      <c r="G690" s="7">
        <f t="shared" si="28"/>
        <v>12</v>
      </c>
    </row>
    <row r="691" spans="1:7" ht="15" hidden="1" customHeight="1" x14ac:dyDescent="0.25">
      <c r="A691" s="15">
        <v>520204010002</v>
      </c>
      <c r="B691" s="16" t="s">
        <v>637</v>
      </c>
      <c r="C691" s="14">
        <v>81493500</v>
      </c>
      <c r="D691" s="14">
        <v>77180000</v>
      </c>
      <c r="E691" s="12">
        <f t="shared" si="29"/>
        <v>-4313500</v>
      </c>
      <c r="F691" s="12">
        <f t="shared" si="30"/>
        <v>-5.2930601827139583</v>
      </c>
      <c r="G691" s="7">
        <f t="shared" si="28"/>
        <v>12</v>
      </c>
    </row>
    <row r="692" spans="1:7" hidden="1" x14ac:dyDescent="0.25">
      <c r="A692" s="15">
        <v>520204010006</v>
      </c>
      <c r="B692" s="16" t="s">
        <v>638</v>
      </c>
      <c r="C692" s="14">
        <v>0</v>
      </c>
      <c r="D692" s="14">
        <v>0</v>
      </c>
      <c r="E692" s="12">
        <f t="shared" si="29"/>
        <v>0</v>
      </c>
      <c r="F692" s="12">
        <f t="shared" si="30"/>
        <v>0</v>
      </c>
      <c r="G692" s="7">
        <f t="shared" si="28"/>
        <v>12</v>
      </c>
    </row>
    <row r="693" spans="1:7" ht="15" hidden="1" customHeight="1" x14ac:dyDescent="0.25">
      <c r="A693" s="15">
        <v>520204010008</v>
      </c>
      <c r="B693" s="16" t="s">
        <v>745</v>
      </c>
      <c r="C693" s="14">
        <v>0</v>
      </c>
      <c r="D693" s="14">
        <v>0</v>
      </c>
      <c r="E693" s="12">
        <f t="shared" si="29"/>
        <v>0</v>
      </c>
      <c r="F693" s="12">
        <f t="shared" si="30"/>
        <v>0</v>
      </c>
      <c r="G693" s="7">
        <f t="shared" si="28"/>
        <v>12</v>
      </c>
    </row>
    <row r="694" spans="1:7" ht="15" hidden="1" customHeight="1" x14ac:dyDescent="0.25">
      <c r="A694" s="15">
        <v>520204010009</v>
      </c>
      <c r="B694" s="16" t="s">
        <v>639</v>
      </c>
      <c r="C694" s="14">
        <v>29750000</v>
      </c>
      <c r="D694" s="14">
        <v>29505000</v>
      </c>
      <c r="E694" s="12">
        <f t="shared" si="29"/>
        <v>-245000</v>
      </c>
      <c r="F694" s="12">
        <f t="shared" si="30"/>
        <v>-0.82352941176470595</v>
      </c>
      <c r="G694" s="7">
        <f t="shared" si="28"/>
        <v>12</v>
      </c>
    </row>
    <row r="695" spans="1:7" ht="15" customHeight="1" x14ac:dyDescent="0.25">
      <c r="A695" s="15">
        <v>520205</v>
      </c>
      <c r="B695" s="16" t="s">
        <v>270</v>
      </c>
      <c r="C695" s="14">
        <v>36579495900</v>
      </c>
      <c r="D695" s="14">
        <v>36416072032</v>
      </c>
      <c r="E695" s="12">
        <f t="shared" si="29"/>
        <v>-163423868</v>
      </c>
      <c r="F695" s="12">
        <f t="shared" si="30"/>
        <v>-0.44676358702909297</v>
      </c>
      <c r="G695" s="7">
        <f t="shared" si="28"/>
        <v>6</v>
      </c>
    </row>
    <row r="696" spans="1:7" hidden="1" x14ac:dyDescent="0.25">
      <c r="A696" s="15">
        <v>52020501</v>
      </c>
      <c r="B696" s="16" t="s">
        <v>271</v>
      </c>
      <c r="C696" s="14">
        <v>621257600</v>
      </c>
      <c r="D696" s="14">
        <v>589572000</v>
      </c>
      <c r="E696" s="12">
        <f t="shared" si="29"/>
        <v>-31685600</v>
      </c>
      <c r="F696" s="12">
        <f t="shared" si="30"/>
        <v>-5.1002353934986067</v>
      </c>
      <c r="G696" s="7">
        <f t="shared" si="28"/>
        <v>8</v>
      </c>
    </row>
    <row r="697" spans="1:7" ht="15" hidden="1" customHeight="1" x14ac:dyDescent="0.25">
      <c r="A697" s="15">
        <v>520205010002</v>
      </c>
      <c r="B697" s="16" t="s">
        <v>640</v>
      </c>
      <c r="C697" s="14">
        <v>1700000</v>
      </c>
      <c r="D697" s="14">
        <v>1650000</v>
      </c>
      <c r="E697" s="12">
        <f t="shared" si="29"/>
        <v>-50000</v>
      </c>
      <c r="F697" s="12">
        <f t="shared" si="30"/>
        <v>-2.9411764705882351</v>
      </c>
      <c r="G697" s="7">
        <f t="shared" si="28"/>
        <v>12</v>
      </c>
    </row>
    <row r="698" spans="1:7" ht="15" hidden="1" customHeight="1" x14ac:dyDescent="0.25">
      <c r="A698" s="15">
        <v>520205010004</v>
      </c>
      <c r="B698" s="16" t="s">
        <v>641</v>
      </c>
      <c r="C698" s="14">
        <v>196696400</v>
      </c>
      <c r="D698" s="14">
        <v>189999000</v>
      </c>
      <c r="E698" s="12">
        <f t="shared" si="29"/>
        <v>-6697400</v>
      </c>
      <c r="F698" s="12">
        <f t="shared" si="30"/>
        <v>-3.4049428459290563</v>
      </c>
      <c r="G698" s="7">
        <f t="shared" si="28"/>
        <v>12</v>
      </c>
    </row>
    <row r="699" spans="1:7" hidden="1" x14ac:dyDescent="0.25">
      <c r="A699" s="15">
        <v>520205010005</v>
      </c>
      <c r="B699" s="16" t="s">
        <v>642</v>
      </c>
      <c r="C699" s="14">
        <v>422861200</v>
      </c>
      <c r="D699" s="14">
        <v>397923000</v>
      </c>
      <c r="E699" s="12">
        <f t="shared" si="29"/>
        <v>-24938200</v>
      </c>
      <c r="F699" s="12">
        <f t="shared" si="30"/>
        <v>-5.8974907132647783</v>
      </c>
      <c r="G699" s="7">
        <f t="shared" si="28"/>
        <v>12</v>
      </c>
    </row>
    <row r="700" spans="1:7" hidden="1" x14ac:dyDescent="0.25">
      <c r="A700" s="15">
        <v>52020502</v>
      </c>
      <c r="B700" s="16" t="s">
        <v>272</v>
      </c>
      <c r="C700" s="14">
        <v>35723154300</v>
      </c>
      <c r="D700" s="14">
        <v>35603941372</v>
      </c>
      <c r="E700" s="12">
        <f t="shared" si="29"/>
        <v>-119212928</v>
      </c>
      <c r="F700" s="12">
        <f t="shared" si="30"/>
        <v>-0.33371333057226699</v>
      </c>
      <c r="G700" s="7">
        <f t="shared" si="28"/>
        <v>8</v>
      </c>
    </row>
    <row r="701" spans="1:7" hidden="1" x14ac:dyDescent="0.25">
      <c r="A701" s="15">
        <v>520205020001</v>
      </c>
      <c r="B701" s="16" t="s">
        <v>643</v>
      </c>
      <c r="C701" s="14">
        <v>35051550300</v>
      </c>
      <c r="D701" s="14">
        <v>34960174172</v>
      </c>
      <c r="E701" s="12">
        <f t="shared" si="29"/>
        <v>-91376128</v>
      </c>
      <c r="F701" s="12">
        <f t="shared" si="30"/>
        <v>-0.26069068905063525</v>
      </c>
      <c r="G701" s="7">
        <f t="shared" si="28"/>
        <v>12</v>
      </c>
    </row>
    <row r="702" spans="1:7" hidden="1" x14ac:dyDescent="0.25">
      <c r="A702" s="15">
        <v>520205020003</v>
      </c>
      <c r="B702" s="16" t="s">
        <v>644</v>
      </c>
      <c r="C702" s="14">
        <v>875000</v>
      </c>
      <c r="D702" s="14"/>
      <c r="E702" s="12">
        <f t="shared" si="29"/>
        <v>-875000</v>
      </c>
      <c r="F702" s="12">
        <f t="shared" si="30"/>
        <v>-100</v>
      </c>
      <c r="G702" s="7">
        <f t="shared" si="28"/>
        <v>12</v>
      </c>
    </row>
    <row r="703" spans="1:7" hidden="1" x14ac:dyDescent="0.25">
      <c r="A703" s="15">
        <v>520205020004</v>
      </c>
      <c r="B703" s="16" t="s">
        <v>645</v>
      </c>
      <c r="C703" s="14">
        <v>306396000</v>
      </c>
      <c r="D703" s="14">
        <v>293885000</v>
      </c>
      <c r="E703" s="12">
        <f t="shared" si="29"/>
        <v>-12511000</v>
      </c>
      <c r="F703" s="12">
        <f t="shared" si="30"/>
        <v>-4.0832778495802815</v>
      </c>
      <c r="G703" s="7">
        <f t="shared" si="28"/>
        <v>12</v>
      </c>
    </row>
    <row r="704" spans="1:7" hidden="1" x14ac:dyDescent="0.25">
      <c r="A704" s="15">
        <v>520205020005</v>
      </c>
      <c r="B704" s="16" t="s">
        <v>646</v>
      </c>
      <c r="C704" s="14">
        <v>550000</v>
      </c>
      <c r="D704" s="14">
        <v>539000</v>
      </c>
      <c r="E704" s="12">
        <f t="shared" si="29"/>
        <v>-11000</v>
      </c>
      <c r="F704" s="12">
        <f t="shared" si="30"/>
        <v>-2</v>
      </c>
      <c r="G704" s="7">
        <f t="shared" si="28"/>
        <v>12</v>
      </c>
    </row>
    <row r="705" spans="1:7" ht="15" hidden="1" customHeight="1" x14ac:dyDescent="0.25">
      <c r="A705" s="15">
        <v>520205020006</v>
      </c>
      <c r="B705" s="16" t="s">
        <v>647</v>
      </c>
      <c r="C705" s="14">
        <v>284070000</v>
      </c>
      <c r="D705" s="14">
        <v>270935200</v>
      </c>
      <c r="E705" s="12">
        <f t="shared" si="29"/>
        <v>-13134800</v>
      </c>
      <c r="F705" s="12">
        <f t="shared" si="30"/>
        <v>-4.623789910937445</v>
      </c>
      <c r="G705" s="7">
        <f t="shared" si="28"/>
        <v>12</v>
      </c>
    </row>
    <row r="706" spans="1:7" ht="15" hidden="1" customHeight="1" x14ac:dyDescent="0.25">
      <c r="A706" s="15">
        <v>520205020007</v>
      </c>
      <c r="B706" s="16" t="s">
        <v>648</v>
      </c>
      <c r="C706" s="14">
        <v>79713000</v>
      </c>
      <c r="D706" s="14">
        <v>78408000</v>
      </c>
      <c r="E706" s="12">
        <f t="shared" si="29"/>
        <v>-1305000</v>
      </c>
      <c r="F706" s="12">
        <f t="shared" si="30"/>
        <v>-1.6371231794061196</v>
      </c>
      <c r="G706" s="7">
        <f t="shared" si="28"/>
        <v>12</v>
      </c>
    </row>
    <row r="707" spans="1:7" ht="15" hidden="1" customHeight="1" x14ac:dyDescent="0.25">
      <c r="A707" s="15">
        <v>52020503</v>
      </c>
      <c r="B707" s="16" t="s">
        <v>273</v>
      </c>
      <c r="C707" s="14">
        <v>235084000</v>
      </c>
      <c r="D707" s="14">
        <v>222558660</v>
      </c>
      <c r="E707" s="12">
        <f t="shared" si="29"/>
        <v>-12525340</v>
      </c>
      <c r="F707" s="12">
        <f t="shared" si="30"/>
        <v>-5.3280274284936446</v>
      </c>
      <c r="G707" s="7">
        <f t="shared" si="28"/>
        <v>8</v>
      </c>
    </row>
    <row r="708" spans="1:7" hidden="1" x14ac:dyDescent="0.25">
      <c r="A708" s="15">
        <v>520205030001</v>
      </c>
      <c r="B708" s="16" t="s">
        <v>649</v>
      </c>
      <c r="C708" s="14">
        <v>83500000</v>
      </c>
      <c r="D708" s="14">
        <v>79750000</v>
      </c>
      <c r="E708" s="12">
        <f t="shared" si="29"/>
        <v>-3750000</v>
      </c>
      <c r="F708" s="12">
        <f t="shared" si="30"/>
        <v>-4.4910179640718564</v>
      </c>
      <c r="G708" s="7">
        <f t="shared" si="28"/>
        <v>12</v>
      </c>
    </row>
    <row r="709" spans="1:7" hidden="1" x14ac:dyDescent="0.25">
      <c r="A709" s="15">
        <v>520205030003</v>
      </c>
      <c r="B709" s="16" t="s">
        <v>650</v>
      </c>
      <c r="C709" s="14">
        <v>151584000</v>
      </c>
      <c r="D709" s="14">
        <v>142808660</v>
      </c>
      <c r="E709" s="12">
        <f t="shared" si="29"/>
        <v>-8775340</v>
      </c>
      <c r="F709" s="12">
        <f t="shared" si="30"/>
        <v>-5.7890938357610295</v>
      </c>
      <c r="G709" s="7">
        <f t="shared" si="28"/>
        <v>12</v>
      </c>
    </row>
    <row r="710" spans="1:7" ht="15" customHeight="1" x14ac:dyDescent="0.25">
      <c r="A710" s="15">
        <v>520206</v>
      </c>
      <c r="B710" s="16" t="s">
        <v>274</v>
      </c>
      <c r="C710" s="14">
        <v>797341200</v>
      </c>
      <c r="D710" s="14">
        <v>738423500</v>
      </c>
      <c r="E710" s="12">
        <f t="shared" si="29"/>
        <v>-58917700</v>
      </c>
      <c r="F710" s="12">
        <f t="shared" si="30"/>
        <v>-7.3892707413087404</v>
      </c>
      <c r="G710" s="7">
        <f t="shared" si="28"/>
        <v>6</v>
      </c>
    </row>
    <row r="711" spans="1:7" hidden="1" x14ac:dyDescent="0.25">
      <c r="A711" s="15">
        <v>52020601</v>
      </c>
      <c r="B711" s="16" t="s">
        <v>275</v>
      </c>
      <c r="C711" s="14">
        <v>716216200</v>
      </c>
      <c r="D711" s="14">
        <v>673544500</v>
      </c>
      <c r="E711" s="12">
        <f t="shared" si="29"/>
        <v>-42671700</v>
      </c>
      <c r="F711" s="12">
        <f t="shared" si="30"/>
        <v>-5.9579356065947682</v>
      </c>
      <c r="G711" s="7">
        <f t="shared" si="28"/>
        <v>8</v>
      </c>
    </row>
    <row r="712" spans="1:7" ht="15" hidden="1" customHeight="1" x14ac:dyDescent="0.25">
      <c r="A712" s="15">
        <v>520206010001</v>
      </c>
      <c r="B712" s="16" t="s">
        <v>651</v>
      </c>
      <c r="C712" s="14">
        <v>162869200</v>
      </c>
      <c r="D712" s="14">
        <v>149840500</v>
      </c>
      <c r="E712" s="12">
        <f t="shared" si="29"/>
        <v>-13028700</v>
      </c>
      <c r="F712" s="12">
        <f t="shared" si="30"/>
        <v>-7.9994867046685316</v>
      </c>
      <c r="G712" s="7">
        <f t="shared" si="28"/>
        <v>12</v>
      </c>
    </row>
    <row r="713" spans="1:7" ht="15" hidden="1" customHeight="1" x14ac:dyDescent="0.25">
      <c r="A713" s="15">
        <v>520206010002</v>
      </c>
      <c r="B713" s="16" t="s">
        <v>652</v>
      </c>
      <c r="C713" s="14">
        <v>232940000</v>
      </c>
      <c r="D713" s="14">
        <v>223750000</v>
      </c>
      <c r="E713" s="12">
        <f t="shared" si="29"/>
        <v>-9190000</v>
      </c>
      <c r="F713" s="12">
        <f t="shared" si="30"/>
        <v>-3.9452219455653816</v>
      </c>
      <c r="G713" s="7">
        <f t="shared" si="28"/>
        <v>12</v>
      </c>
    </row>
    <row r="714" spans="1:7" ht="15" hidden="1" customHeight="1" x14ac:dyDescent="0.25">
      <c r="A714" s="15">
        <v>520206010005</v>
      </c>
      <c r="B714" s="16" t="s">
        <v>746</v>
      </c>
      <c r="C714" s="14">
        <v>0</v>
      </c>
      <c r="D714" s="14">
        <v>0</v>
      </c>
      <c r="E714" s="12">
        <f t="shared" si="29"/>
        <v>0</v>
      </c>
      <c r="F714" s="12">
        <f t="shared" si="30"/>
        <v>0</v>
      </c>
      <c r="G714" s="7">
        <f t="shared" si="28"/>
        <v>12</v>
      </c>
    </row>
    <row r="715" spans="1:7" hidden="1" x14ac:dyDescent="0.25">
      <c r="A715" s="15">
        <v>520206010006</v>
      </c>
      <c r="B715" s="16" t="s">
        <v>653</v>
      </c>
      <c r="C715" s="14">
        <v>320407000</v>
      </c>
      <c r="D715" s="14">
        <v>299954000</v>
      </c>
      <c r="E715" s="12">
        <f t="shared" si="29"/>
        <v>-20453000</v>
      </c>
      <c r="F715" s="12">
        <f t="shared" si="30"/>
        <v>-6.3834435577250188</v>
      </c>
      <c r="G715" s="7">
        <f t="shared" si="28"/>
        <v>12</v>
      </c>
    </row>
    <row r="716" spans="1:7" hidden="1" x14ac:dyDescent="0.25">
      <c r="A716" s="15">
        <v>52020602</v>
      </c>
      <c r="B716" s="16" t="s">
        <v>276</v>
      </c>
      <c r="C716" s="14">
        <v>81125000</v>
      </c>
      <c r="D716" s="14">
        <v>64879000</v>
      </c>
      <c r="E716" s="12">
        <f t="shared" si="29"/>
        <v>-16246000</v>
      </c>
      <c r="F716" s="12">
        <f t="shared" si="30"/>
        <v>-20.025885978428352</v>
      </c>
      <c r="G716" s="7">
        <f t="shared" si="28"/>
        <v>8</v>
      </c>
    </row>
    <row r="717" spans="1:7" ht="15" hidden="1" customHeight="1" x14ac:dyDescent="0.25">
      <c r="A717" s="15">
        <v>520206020001</v>
      </c>
      <c r="B717" s="16" t="s">
        <v>654</v>
      </c>
      <c r="C717" s="14">
        <v>65200000</v>
      </c>
      <c r="D717" s="14">
        <v>54590000</v>
      </c>
      <c r="E717" s="12">
        <f t="shared" si="29"/>
        <v>-10610000</v>
      </c>
      <c r="F717" s="12">
        <f t="shared" si="30"/>
        <v>-16.273006134969325</v>
      </c>
      <c r="G717" s="7">
        <f t="shared" si="28"/>
        <v>12</v>
      </c>
    </row>
    <row r="718" spans="1:7" ht="15" hidden="1" customHeight="1" x14ac:dyDescent="0.25">
      <c r="A718" s="15">
        <v>520206020002</v>
      </c>
      <c r="B718" s="16" t="s">
        <v>655</v>
      </c>
      <c r="C718" s="14">
        <v>15925000</v>
      </c>
      <c r="D718" s="14">
        <v>10289000</v>
      </c>
      <c r="E718" s="12">
        <f t="shared" si="29"/>
        <v>-5636000</v>
      </c>
      <c r="F718" s="12">
        <f t="shared" si="30"/>
        <v>-35.390894819466247</v>
      </c>
      <c r="G718" s="7">
        <f t="shared" ref="G718:G781" si="31">LEN(A718)</f>
        <v>12</v>
      </c>
    </row>
    <row r="719" spans="1:7" ht="15" customHeight="1" x14ac:dyDescent="0.25">
      <c r="A719" s="15">
        <v>520207</v>
      </c>
      <c r="B719" s="16" t="s">
        <v>277</v>
      </c>
      <c r="C719" s="14">
        <v>7665116277</v>
      </c>
      <c r="D719" s="14">
        <v>2352853783</v>
      </c>
      <c r="E719" s="12">
        <f t="shared" si="29"/>
        <v>-5312262494</v>
      </c>
      <c r="F719" s="12">
        <f t="shared" si="30"/>
        <v>-69.304395419806099</v>
      </c>
      <c r="G719" s="7">
        <f t="shared" si="31"/>
        <v>6</v>
      </c>
    </row>
    <row r="720" spans="1:7" hidden="1" x14ac:dyDescent="0.25">
      <c r="A720" s="15">
        <v>52020701</v>
      </c>
      <c r="B720" s="16" t="s">
        <v>278</v>
      </c>
      <c r="C720" s="14">
        <v>7651116277</v>
      </c>
      <c r="D720" s="14">
        <v>2340313783</v>
      </c>
      <c r="E720" s="12">
        <f t="shared" si="29"/>
        <v>-5310802494</v>
      </c>
      <c r="F720" s="12">
        <f t="shared" si="30"/>
        <v>-69.412126305867147</v>
      </c>
      <c r="G720" s="7">
        <f t="shared" si="31"/>
        <v>8</v>
      </c>
    </row>
    <row r="721" spans="1:7" ht="15" hidden="1" customHeight="1" x14ac:dyDescent="0.25">
      <c r="A721" s="15">
        <v>520207010001</v>
      </c>
      <c r="B721" s="16" t="s">
        <v>656</v>
      </c>
      <c r="C721" s="14">
        <v>2424396929</v>
      </c>
      <c r="D721" s="14">
        <v>34222500</v>
      </c>
      <c r="E721" s="12">
        <f t="shared" ref="E721:E784" si="32">D721-C721</f>
        <v>-2390174429</v>
      </c>
      <c r="F721" s="12">
        <f t="shared" ref="F721:F784" si="33">IFERROR(E721/C721*100,0)</f>
        <v>-98.588411840048167</v>
      </c>
      <c r="G721" s="7">
        <f t="shared" si="31"/>
        <v>12</v>
      </c>
    </row>
    <row r="722" spans="1:7" ht="15" hidden="1" customHeight="1" x14ac:dyDescent="0.25">
      <c r="A722" s="15">
        <v>520207010004</v>
      </c>
      <c r="B722" s="16" t="s">
        <v>732</v>
      </c>
      <c r="C722" s="14">
        <v>1152740482</v>
      </c>
      <c r="D722" s="14">
        <v>0</v>
      </c>
      <c r="E722" s="12">
        <f t="shared" si="32"/>
        <v>-1152740482</v>
      </c>
      <c r="F722" s="12">
        <f t="shared" si="33"/>
        <v>-100</v>
      </c>
      <c r="G722" s="7">
        <f t="shared" si="31"/>
        <v>12</v>
      </c>
    </row>
    <row r="723" spans="1:7" ht="15" hidden="1" customHeight="1" x14ac:dyDescent="0.25">
      <c r="A723" s="15">
        <v>520207010005</v>
      </c>
      <c r="B723" s="16" t="s">
        <v>657</v>
      </c>
      <c r="C723" s="14">
        <v>67949500</v>
      </c>
      <c r="D723" s="14">
        <v>55890000</v>
      </c>
      <c r="E723" s="12">
        <f t="shared" si="32"/>
        <v>-12059500</v>
      </c>
      <c r="F723" s="12">
        <f t="shared" si="33"/>
        <v>-17.747739129794919</v>
      </c>
      <c r="G723" s="7">
        <f t="shared" si="31"/>
        <v>12</v>
      </c>
    </row>
    <row r="724" spans="1:7" ht="15" hidden="1" customHeight="1" x14ac:dyDescent="0.25">
      <c r="A724" s="15">
        <v>520207010010</v>
      </c>
      <c r="B724" s="16" t="s">
        <v>733</v>
      </c>
      <c r="C724" s="14">
        <v>585000000</v>
      </c>
      <c r="D724" s="14">
        <v>549250000</v>
      </c>
      <c r="E724" s="12">
        <f t="shared" si="32"/>
        <v>-35750000</v>
      </c>
      <c r="F724" s="12">
        <f t="shared" si="33"/>
        <v>-6.1111111111111107</v>
      </c>
      <c r="G724" s="7">
        <f t="shared" si="31"/>
        <v>12</v>
      </c>
    </row>
    <row r="725" spans="1:7" ht="15" hidden="1" customHeight="1" x14ac:dyDescent="0.25">
      <c r="A725" s="15">
        <v>520207010011</v>
      </c>
      <c r="B725" s="16" t="s">
        <v>734</v>
      </c>
      <c r="C725" s="14">
        <v>208008900</v>
      </c>
      <c r="D725" s="14">
        <v>0</v>
      </c>
      <c r="E725" s="12">
        <f t="shared" si="32"/>
        <v>-208008900</v>
      </c>
      <c r="F725" s="12">
        <f t="shared" si="33"/>
        <v>-100</v>
      </c>
      <c r="G725" s="7">
        <f t="shared" si="31"/>
        <v>12</v>
      </c>
    </row>
    <row r="726" spans="1:7" ht="15" hidden="1" customHeight="1" x14ac:dyDescent="0.25">
      <c r="A726" s="15">
        <v>520207010013</v>
      </c>
      <c r="B726" s="16" t="s">
        <v>658</v>
      </c>
      <c r="C726" s="14">
        <v>294414913</v>
      </c>
      <c r="D726" s="14">
        <v>274351283</v>
      </c>
      <c r="E726" s="12">
        <f t="shared" si="32"/>
        <v>-20063630</v>
      </c>
      <c r="F726" s="12">
        <f t="shared" si="33"/>
        <v>-6.8147465070833553</v>
      </c>
      <c r="G726" s="7">
        <f t="shared" si="31"/>
        <v>12</v>
      </c>
    </row>
    <row r="727" spans="1:7" ht="15" hidden="1" customHeight="1" x14ac:dyDescent="0.25">
      <c r="A727" s="15">
        <v>520207010014</v>
      </c>
      <c r="B727" s="16" t="s">
        <v>735</v>
      </c>
      <c r="C727" s="14">
        <v>348743000</v>
      </c>
      <c r="D727" s="14">
        <v>312000000</v>
      </c>
      <c r="E727" s="12">
        <f t="shared" si="32"/>
        <v>-36743000</v>
      </c>
      <c r="F727" s="12">
        <f t="shared" si="33"/>
        <v>-10.535838712174868</v>
      </c>
      <c r="G727" s="7">
        <f t="shared" si="31"/>
        <v>12</v>
      </c>
    </row>
    <row r="728" spans="1:7" ht="15" hidden="1" customHeight="1" x14ac:dyDescent="0.25">
      <c r="A728" s="15">
        <v>520207010015</v>
      </c>
      <c r="B728" s="16" t="s">
        <v>736</v>
      </c>
      <c r="C728" s="14">
        <v>1333682966</v>
      </c>
      <c r="D728" s="14">
        <v>0</v>
      </c>
      <c r="E728" s="12">
        <f t="shared" si="32"/>
        <v>-1333682966</v>
      </c>
      <c r="F728" s="12">
        <f t="shared" si="33"/>
        <v>-100</v>
      </c>
      <c r="G728" s="7">
        <f t="shared" si="31"/>
        <v>12</v>
      </c>
    </row>
    <row r="729" spans="1:7" ht="15" hidden="1" customHeight="1" x14ac:dyDescent="0.25">
      <c r="A729" s="15">
        <v>520207010028</v>
      </c>
      <c r="B729" s="16" t="s">
        <v>659</v>
      </c>
      <c r="C729" s="14">
        <v>1205585087</v>
      </c>
      <c r="D729" s="14">
        <v>1086500000</v>
      </c>
      <c r="E729" s="12">
        <f t="shared" si="32"/>
        <v>-119085087</v>
      </c>
      <c r="F729" s="12">
        <f t="shared" si="33"/>
        <v>-9.8777836823059495</v>
      </c>
      <c r="G729" s="7">
        <f t="shared" si="31"/>
        <v>12</v>
      </c>
    </row>
    <row r="730" spans="1:7" ht="15" hidden="1" customHeight="1" x14ac:dyDescent="0.25">
      <c r="A730" s="15">
        <v>520207010029</v>
      </c>
      <c r="B730" s="16" t="s">
        <v>660</v>
      </c>
      <c r="C730" s="14">
        <v>30594500</v>
      </c>
      <c r="D730" s="14">
        <v>28100000</v>
      </c>
      <c r="E730" s="12">
        <f t="shared" si="32"/>
        <v>-2494500</v>
      </c>
      <c r="F730" s="12">
        <f t="shared" si="33"/>
        <v>-8.1534262694275128</v>
      </c>
      <c r="G730" s="7">
        <f t="shared" si="31"/>
        <v>12</v>
      </c>
    </row>
    <row r="731" spans="1:7" ht="15" hidden="1" customHeight="1" x14ac:dyDescent="0.25">
      <c r="A731" s="15">
        <v>52020702</v>
      </c>
      <c r="B731" s="16" t="s">
        <v>279</v>
      </c>
      <c r="C731" s="14">
        <v>14000000</v>
      </c>
      <c r="D731" s="14">
        <v>12540000</v>
      </c>
      <c r="E731" s="12">
        <f t="shared" si="32"/>
        <v>-1460000</v>
      </c>
      <c r="F731" s="12">
        <f t="shared" si="33"/>
        <v>-10.428571428571429</v>
      </c>
      <c r="G731" s="7">
        <f t="shared" si="31"/>
        <v>8</v>
      </c>
    </row>
    <row r="732" spans="1:7" ht="15" hidden="1" customHeight="1" x14ac:dyDescent="0.25">
      <c r="A732" s="15">
        <v>520207020005</v>
      </c>
      <c r="B732" s="16" t="s">
        <v>661</v>
      </c>
      <c r="C732" s="14">
        <v>14000000</v>
      </c>
      <c r="D732" s="14">
        <v>12540000</v>
      </c>
      <c r="E732" s="12">
        <f t="shared" si="32"/>
        <v>-1460000</v>
      </c>
      <c r="F732" s="12">
        <f t="shared" si="33"/>
        <v>-10.428571428571429</v>
      </c>
      <c r="G732" s="7">
        <f t="shared" si="31"/>
        <v>12</v>
      </c>
    </row>
    <row r="733" spans="1:7" x14ac:dyDescent="0.25">
      <c r="A733" s="15">
        <v>520208</v>
      </c>
      <c r="B733" s="16" t="s">
        <v>280</v>
      </c>
      <c r="C733" s="14">
        <v>477982800</v>
      </c>
      <c r="D733" s="14">
        <v>460141000</v>
      </c>
      <c r="E733" s="12">
        <f t="shared" si="32"/>
        <v>-17841800</v>
      </c>
      <c r="F733" s="12">
        <f t="shared" si="33"/>
        <v>-3.7327284580114597</v>
      </c>
      <c r="G733" s="7">
        <f t="shared" si="31"/>
        <v>6</v>
      </c>
    </row>
    <row r="734" spans="1:7" ht="15" hidden="1" customHeight="1" x14ac:dyDescent="0.25">
      <c r="A734" s="15">
        <v>52020803</v>
      </c>
      <c r="B734" s="16" t="s">
        <v>281</v>
      </c>
      <c r="C734" s="14">
        <v>469102800</v>
      </c>
      <c r="D734" s="14">
        <v>451262000</v>
      </c>
      <c r="E734" s="12">
        <f t="shared" si="32"/>
        <v>-17840800</v>
      </c>
      <c r="F734" s="12">
        <f t="shared" si="33"/>
        <v>-3.8031749117677407</v>
      </c>
      <c r="G734" s="7">
        <f t="shared" si="31"/>
        <v>8</v>
      </c>
    </row>
    <row r="735" spans="1:7" ht="15" hidden="1" customHeight="1" x14ac:dyDescent="0.25">
      <c r="A735" s="15">
        <v>520208030005</v>
      </c>
      <c r="B735" s="16" t="s">
        <v>662</v>
      </c>
      <c r="C735" s="14">
        <v>341585000</v>
      </c>
      <c r="D735" s="14">
        <v>325200000</v>
      </c>
      <c r="E735" s="12">
        <f t="shared" si="32"/>
        <v>-16385000</v>
      </c>
      <c r="F735" s="12">
        <f t="shared" si="33"/>
        <v>-4.7967562978468026</v>
      </c>
      <c r="G735" s="7">
        <f t="shared" si="31"/>
        <v>12</v>
      </c>
    </row>
    <row r="736" spans="1:7" ht="15" hidden="1" customHeight="1" x14ac:dyDescent="0.25">
      <c r="A736" s="15">
        <v>520208030015</v>
      </c>
      <c r="B736" s="16" t="s">
        <v>663</v>
      </c>
      <c r="C736" s="14">
        <v>127517800</v>
      </c>
      <c r="D736" s="14">
        <v>126062000</v>
      </c>
      <c r="E736" s="12">
        <f t="shared" si="32"/>
        <v>-1455800</v>
      </c>
      <c r="F736" s="12">
        <f t="shared" si="33"/>
        <v>-1.1416445390369032</v>
      </c>
      <c r="G736" s="7">
        <f t="shared" si="31"/>
        <v>12</v>
      </c>
    </row>
    <row r="737" spans="1:7" ht="15" hidden="1" customHeight="1" x14ac:dyDescent="0.25">
      <c r="A737" s="15">
        <v>52020807</v>
      </c>
      <c r="B737" s="16" t="s">
        <v>282</v>
      </c>
      <c r="C737" s="14">
        <v>8880000</v>
      </c>
      <c r="D737" s="14">
        <v>8879000</v>
      </c>
      <c r="E737" s="12">
        <f t="shared" si="32"/>
        <v>-1000</v>
      </c>
      <c r="F737" s="12">
        <f t="shared" si="33"/>
        <v>-1.1261261261261261E-2</v>
      </c>
      <c r="G737" s="7">
        <f t="shared" si="31"/>
        <v>8</v>
      </c>
    </row>
    <row r="738" spans="1:7" ht="15" hidden="1" customHeight="1" x14ac:dyDescent="0.25">
      <c r="A738" s="15">
        <v>520208070001</v>
      </c>
      <c r="B738" s="16" t="s">
        <v>664</v>
      </c>
      <c r="C738" s="14">
        <v>8880000</v>
      </c>
      <c r="D738" s="14">
        <v>8879000</v>
      </c>
      <c r="E738" s="12">
        <f t="shared" si="32"/>
        <v>-1000</v>
      </c>
      <c r="F738" s="12">
        <f t="shared" si="33"/>
        <v>-1.1261261261261261E-2</v>
      </c>
      <c r="G738" s="7">
        <f t="shared" si="31"/>
        <v>12</v>
      </c>
    </row>
    <row r="739" spans="1:7" x14ac:dyDescent="0.25">
      <c r="A739" s="15">
        <v>520210</v>
      </c>
      <c r="B739" s="16" t="s">
        <v>283</v>
      </c>
      <c r="C739" s="14">
        <v>11792397361</v>
      </c>
      <c r="D739" s="14">
        <v>11561304825</v>
      </c>
      <c r="E739" s="12">
        <f t="shared" si="32"/>
        <v>-231092536</v>
      </c>
      <c r="F739" s="12">
        <f t="shared" si="33"/>
        <v>-1.959673923169116</v>
      </c>
      <c r="G739" s="7">
        <f t="shared" si="31"/>
        <v>6</v>
      </c>
    </row>
    <row r="740" spans="1:7" hidden="1" x14ac:dyDescent="0.25">
      <c r="A740" s="15">
        <v>52021001</v>
      </c>
      <c r="B740" s="16" t="s">
        <v>284</v>
      </c>
      <c r="C740" s="14">
        <v>6788430400</v>
      </c>
      <c r="D740" s="14">
        <v>6669170000</v>
      </c>
      <c r="E740" s="12">
        <f t="shared" si="32"/>
        <v>-119260400</v>
      </c>
      <c r="F740" s="12">
        <f t="shared" si="33"/>
        <v>-1.7568184834008169</v>
      </c>
      <c r="G740" s="7">
        <f t="shared" si="31"/>
        <v>8</v>
      </c>
    </row>
    <row r="741" spans="1:7" hidden="1" x14ac:dyDescent="0.25">
      <c r="A741" s="15">
        <v>520210010002</v>
      </c>
      <c r="B741" s="16" t="s">
        <v>665</v>
      </c>
      <c r="C741" s="14">
        <v>6788430400</v>
      </c>
      <c r="D741" s="14">
        <v>6669170000</v>
      </c>
      <c r="E741" s="12">
        <f t="shared" si="32"/>
        <v>-119260400</v>
      </c>
      <c r="F741" s="12">
        <f t="shared" si="33"/>
        <v>-1.7568184834008169</v>
      </c>
      <c r="G741" s="7">
        <f t="shared" si="31"/>
        <v>12</v>
      </c>
    </row>
    <row r="742" spans="1:7" hidden="1" x14ac:dyDescent="0.25">
      <c r="A742" s="15">
        <v>52021002</v>
      </c>
      <c r="B742" s="16" t="s">
        <v>285</v>
      </c>
      <c r="C742" s="14">
        <v>5003966961</v>
      </c>
      <c r="D742" s="14">
        <v>4892134825</v>
      </c>
      <c r="E742" s="12">
        <f t="shared" si="32"/>
        <v>-111832136</v>
      </c>
      <c r="F742" s="12">
        <f t="shared" si="33"/>
        <v>-2.234869591897771</v>
      </c>
      <c r="G742" s="7">
        <f t="shared" si="31"/>
        <v>8</v>
      </c>
    </row>
    <row r="743" spans="1:7" ht="15" hidden="1" customHeight="1" x14ac:dyDescent="0.25">
      <c r="A743" s="15">
        <v>520210020003</v>
      </c>
      <c r="B743" s="16" t="s">
        <v>666</v>
      </c>
      <c r="C743" s="14">
        <v>472711500</v>
      </c>
      <c r="D743" s="14">
        <v>417633000</v>
      </c>
      <c r="E743" s="12">
        <f t="shared" si="32"/>
        <v>-55078500</v>
      </c>
      <c r="F743" s="12">
        <f t="shared" si="33"/>
        <v>-11.651609914292333</v>
      </c>
      <c r="G743" s="7">
        <f t="shared" si="31"/>
        <v>12</v>
      </c>
    </row>
    <row r="744" spans="1:7" hidden="1" x14ac:dyDescent="0.25">
      <c r="A744" s="15">
        <v>520210020004</v>
      </c>
      <c r="B744" s="16" t="s">
        <v>667</v>
      </c>
      <c r="C744" s="14">
        <v>429585461</v>
      </c>
      <c r="D744" s="14">
        <v>393935825</v>
      </c>
      <c r="E744" s="12">
        <f t="shared" si="32"/>
        <v>-35649636</v>
      </c>
      <c r="F744" s="12">
        <f t="shared" si="33"/>
        <v>-8.2986132531147287</v>
      </c>
      <c r="G744" s="7">
        <f t="shared" si="31"/>
        <v>12</v>
      </c>
    </row>
    <row r="745" spans="1:7" ht="15" hidden="1" customHeight="1" x14ac:dyDescent="0.25">
      <c r="A745" s="15">
        <v>520210020005</v>
      </c>
      <c r="B745" s="16" t="s">
        <v>668</v>
      </c>
      <c r="C745" s="14">
        <v>4101670000</v>
      </c>
      <c r="D745" s="14">
        <v>4080566000</v>
      </c>
      <c r="E745" s="12">
        <f t="shared" si="32"/>
        <v>-21104000</v>
      </c>
      <c r="F745" s="12">
        <f t="shared" si="33"/>
        <v>-0.5145221336675061</v>
      </c>
      <c r="G745" s="7">
        <f t="shared" si="31"/>
        <v>12</v>
      </c>
    </row>
    <row r="746" spans="1:7" ht="15" customHeight="1" x14ac:dyDescent="0.25">
      <c r="A746" s="15">
        <v>520215</v>
      </c>
      <c r="B746" s="16" t="s">
        <v>286</v>
      </c>
      <c r="C746" s="14">
        <v>40920000</v>
      </c>
      <c r="D746" s="14">
        <v>34070000</v>
      </c>
      <c r="E746" s="12">
        <f t="shared" si="32"/>
        <v>-6850000</v>
      </c>
      <c r="F746" s="12">
        <f t="shared" si="33"/>
        <v>-16.739980449657867</v>
      </c>
      <c r="G746" s="7">
        <f t="shared" si="31"/>
        <v>6</v>
      </c>
    </row>
    <row r="747" spans="1:7" hidden="1" x14ac:dyDescent="0.25">
      <c r="A747" s="15">
        <v>52021501</v>
      </c>
      <c r="B747" s="16" t="s">
        <v>669</v>
      </c>
      <c r="C747" s="14">
        <v>5600000</v>
      </c>
      <c r="D747" s="14">
        <v>0</v>
      </c>
      <c r="E747" s="12">
        <f t="shared" si="32"/>
        <v>-5600000</v>
      </c>
      <c r="F747" s="12">
        <f t="shared" si="33"/>
        <v>-100</v>
      </c>
      <c r="G747" s="7">
        <f t="shared" si="31"/>
        <v>8</v>
      </c>
    </row>
    <row r="748" spans="1:7" hidden="1" x14ac:dyDescent="0.25">
      <c r="A748" s="15">
        <v>520215010003</v>
      </c>
      <c r="B748" s="16" t="s">
        <v>670</v>
      </c>
      <c r="C748" s="14">
        <v>5600000</v>
      </c>
      <c r="D748" s="14">
        <v>0</v>
      </c>
      <c r="E748" s="12">
        <f t="shared" si="32"/>
        <v>-5600000</v>
      </c>
      <c r="F748" s="12">
        <f t="shared" si="33"/>
        <v>-100</v>
      </c>
      <c r="G748" s="7">
        <f t="shared" si="31"/>
        <v>12</v>
      </c>
    </row>
    <row r="749" spans="1:7" hidden="1" x14ac:dyDescent="0.25">
      <c r="A749" s="15">
        <v>52021502</v>
      </c>
      <c r="B749" s="16" t="s">
        <v>287</v>
      </c>
      <c r="C749" s="14">
        <v>34375000</v>
      </c>
      <c r="D749" s="14">
        <v>33125000</v>
      </c>
      <c r="E749" s="12">
        <f t="shared" si="32"/>
        <v>-1250000</v>
      </c>
      <c r="F749" s="12">
        <f t="shared" si="33"/>
        <v>-3.6363636363636362</v>
      </c>
      <c r="G749" s="7">
        <f t="shared" si="31"/>
        <v>8</v>
      </c>
    </row>
    <row r="750" spans="1:7" hidden="1" x14ac:dyDescent="0.25">
      <c r="A750" s="15">
        <v>520215020001</v>
      </c>
      <c r="B750" s="16" t="s">
        <v>671</v>
      </c>
      <c r="C750" s="14">
        <v>0</v>
      </c>
      <c r="D750" s="14">
        <v>0</v>
      </c>
      <c r="E750" s="12">
        <f t="shared" si="32"/>
        <v>0</v>
      </c>
      <c r="F750" s="12">
        <f t="shared" si="33"/>
        <v>0</v>
      </c>
      <c r="G750" s="7">
        <f t="shared" si="31"/>
        <v>12</v>
      </c>
    </row>
    <row r="751" spans="1:7" hidden="1" x14ac:dyDescent="0.25">
      <c r="A751" s="15">
        <v>520215020005</v>
      </c>
      <c r="B751" s="16" t="s">
        <v>672</v>
      </c>
      <c r="C751" s="14">
        <v>34375000</v>
      </c>
      <c r="D751" s="14">
        <v>33125000</v>
      </c>
      <c r="E751" s="12">
        <f t="shared" si="32"/>
        <v>-1250000</v>
      </c>
      <c r="F751" s="12">
        <f t="shared" si="33"/>
        <v>-3.6363636363636362</v>
      </c>
      <c r="G751" s="7">
        <f t="shared" si="31"/>
        <v>12</v>
      </c>
    </row>
    <row r="752" spans="1:7" hidden="1" x14ac:dyDescent="0.25">
      <c r="A752" s="15">
        <v>52021503</v>
      </c>
      <c r="B752" s="16" t="s">
        <v>288</v>
      </c>
      <c r="C752" s="14">
        <v>945000</v>
      </c>
      <c r="D752" s="14">
        <v>945000</v>
      </c>
      <c r="E752" s="12">
        <f t="shared" si="32"/>
        <v>0</v>
      </c>
      <c r="F752" s="12">
        <f t="shared" si="33"/>
        <v>0</v>
      </c>
      <c r="G752" s="7">
        <f t="shared" si="31"/>
        <v>8</v>
      </c>
    </row>
    <row r="753" spans="1:7" hidden="1" x14ac:dyDescent="0.25">
      <c r="A753" s="15">
        <v>520215030001</v>
      </c>
      <c r="B753" s="16" t="s">
        <v>673</v>
      </c>
      <c r="C753" s="14">
        <v>945000</v>
      </c>
      <c r="D753" s="14">
        <v>945000</v>
      </c>
      <c r="E753" s="12">
        <f t="shared" si="32"/>
        <v>0</v>
      </c>
      <c r="F753" s="12">
        <f t="shared" si="33"/>
        <v>0</v>
      </c>
      <c r="G753" s="7">
        <f t="shared" si="31"/>
        <v>12</v>
      </c>
    </row>
    <row r="754" spans="1:7" x14ac:dyDescent="0.25">
      <c r="A754" s="15">
        <v>520218</v>
      </c>
      <c r="B754" s="16" t="s">
        <v>289</v>
      </c>
      <c r="C754" s="14">
        <v>3562057000</v>
      </c>
      <c r="D754" s="14">
        <v>3508237000</v>
      </c>
      <c r="E754" s="12">
        <f t="shared" si="32"/>
        <v>-53820000</v>
      </c>
      <c r="F754" s="12">
        <f t="shared" si="33"/>
        <v>-1.5109247269204282</v>
      </c>
      <c r="G754" s="7">
        <f t="shared" si="31"/>
        <v>6</v>
      </c>
    </row>
    <row r="755" spans="1:7" ht="15" hidden="1" customHeight="1" x14ac:dyDescent="0.25">
      <c r="A755" s="15">
        <v>52021801</v>
      </c>
      <c r="B755" s="16" t="s">
        <v>290</v>
      </c>
      <c r="C755" s="14">
        <v>3562057000</v>
      </c>
      <c r="D755" s="14">
        <v>3508237000</v>
      </c>
      <c r="E755" s="12">
        <f t="shared" si="32"/>
        <v>-53820000</v>
      </c>
      <c r="F755" s="12">
        <f t="shared" si="33"/>
        <v>-1.5109247269204282</v>
      </c>
      <c r="G755" s="7">
        <f t="shared" si="31"/>
        <v>8</v>
      </c>
    </row>
    <row r="756" spans="1:7" ht="15" hidden="1" customHeight="1" x14ac:dyDescent="0.25">
      <c r="A756" s="15">
        <v>520218010002</v>
      </c>
      <c r="B756" s="16" t="s">
        <v>674</v>
      </c>
      <c r="C756" s="14">
        <v>13500000</v>
      </c>
      <c r="D756" s="14">
        <v>13500000</v>
      </c>
      <c r="E756" s="12">
        <f t="shared" si="32"/>
        <v>0</v>
      </c>
      <c r="F756" s="12">
        <f t="shared" si="33"/>
        <v>0</v>
      </c>
      <c r="G756" s="7">
        <f t="shared" si="31"/>
        <v>12</v>
      </c>
    </row>
    <row r="757" spans="1:7" ht="15" hidden="1" customHeight="1" x14ac:dyDescent="0.25">
      <c r="A757" s="15">
        <v>520218010003</v>
      </c>
      <c r="B757" s="16" t="s">
        <v>675</v>
      </c>
      <c r="C757" s="14">
        <v>3548557000</v>
      </c>
      <c r="D757" s="14">
        <v>3494737000</v>
      </c>
      <c r="E757" s="12">
        <f t="shared" si="32"/>
        <v>-53820000</v>
      </c>
      <c r="F757" s="12">
        <f t="shared" si="33"/>
        <v>-1.5166728334925998</v>
      </c>
      <c r="G757" s="7">
        <f t="shared" si="31"/>
        <v>12</v>
      </c>
    </row>
    <row r="758" spans="1:7" x14ac:dyDescent="0.25">
      <c r="A758" s="15">
        <v>520219</v>
      </c>
      <c r="B758" s="16" t="s">
        <v>291</v>
      </c>
      <c r="C758" s="14">
        <v>25880000</v>
      </c>
      <c r="D758" s="14">
        <v>25280000</v>
      </c>
      <c r="E758" s="12">
        <f t="shared" si="32"/>
        <v>-600000</v>
      </c>
      <c r="F758" s="12">
        <f t="shared" si="33"/>
        <v>-2.3183925811437405</v>
      </c>
      <c r="G758" s="7">
        <f t="shared" si="31"/>
        <v>6</v>
      </c>
    </row>
    <row r="759" spans="1:7" hidden="1" x14ac:dyDescent="0.25">
      <c r="A759" s="15">
        <v>52021901</v>
      </c>
      <c r="B759" s="16" t="s">
        <v>291</v>
      </c>
      <c r="C759" s="14">
        <v>25880000</v>
      </c>
      <c r="D759" s="14">
        <v>25280000</v>
      </c>
      <c r="E759" s="12">
        <f t="shared" si="32"/>
        <v>-600000</v>
      </c>
      <c r="F759" s="12">
        <f t="shared" si="33"/>
        <v>-2.3183925811437405</v>
      </c>
      <c r="G759" s="7">
        <f t="shared" si="31"/>
        <v>8</v>
      </c>
    </row>
    <row r="760" spans="1:7" ht="15" hidden="1" customHeight="1" x14ac:dyDescent="0.25">
      <c r="A760" s="15">
        <v>520219010002</v>
      </c>
      <c r="B760" s="16" t="s">
        <v>676</v>
      </c>
      <c r="C760" s="14">
        <v>15880000</v>
      </c>
      <c r="D760" s="14">
        <v>15780000</v>
      </c>
      <c r="E760" s="12">
        <f t="shared" si="32"/>
        <v>-100000</v>
      </c>
      <c r="F760" s="12">
        <f t="shared" si="33"/>
        <v>-0.62972292191435775</v>
      </c>
      <c r="G760" s="7">
        <f t="shared" si="31"/>
        <v>12</v>
      </c>
    </row>
    <row r="761" spans="1:7" ht="15" hidden="1" customHeight="1" x14ac:dyDescent="0.25">
      <c r="A761" s="15">
        <v>520219010006</v>
      </c>
      <c r="B761" s="16" t="s">
        <v>677</v>
      </c>
      <c r="C761" s="14">
        <v>10000000</v>
      </c>
      <c r="D761" s="14">
        <v>9500000</v>
      </c>
      <c r="E761" s="12">
        <f t="shared" si="32"/>
        <v>-500000</v>
      </c>
      <c r="F761" s="12">
        <f t="shared" si="33"/>
        <v>-5</v>
      </c>
      <c r="G761" s="7">
        <f t="shared" si="31"/>
        <v>12</v>
      </c>
    </row>
    <row r="762" spans="1:7" ht="15" customHeight="1" x14ac:dyDescent="0.25">
      <c r="A762" s="15">
        <v>520288</v>
      </c>
      <c r="B762" s="16" t="s">
        <v>292</v>
      </c>
      <c r="C762" s="14">
        <v>8938087834</v>
      </c>
      <c r="D762" s="14">
        <v>8906618568</v>
      </c>
      <c r="E762" s="12">
        <f t="shared" si="32"/>
        <v>-31469266</v>
      </c>
      <c r="F762" s="12">
        <f t="shared" si="33"/>
        <v>-0.35208051861263462</v>
      </c>
      <c r="G762" s="7">
        <f t="shared" si="31"/>
        <v>6</v>
      </c>
    </row>
    <row r="763" spans="1:7" ht="15" hidden="1" customHeight="1" x14ac:dyDescent="0.25">
      <c r="A763" s="15">
        <v>52028888</v>
      </c>
      <c r="B763" s="16" t="s">
        <v>292</v>
      </c>
      <c r="C763" s="14">
        <v>8938087834</v>
      </c>
      <c r="D763" s="14">
        <v>8906618568</v>
      </c>
      <c r="E763" s="12">
        <f t="shared" si="32"/>
        <v>-31469266</v>
      </c>
      <c r="F763" s="12">
        <f t="shared" si="33"/>
        <v>-0.35208051861263462</v>
      </c>
      <c r="G763" s="7">
        <f t="shared" si="31"/>
        <v>8</v>
      </c>
    </row>
    <row r="764" spans="1:7" ht="15" hidden="1" customHeight="1" x14ac:dyDescent="0.25">
      <c r="A764" s="15">
        <v>520288888888</v>
      </c>
      <c r="B764" s="16" t="s">
        <v>292</v>
      </c>
      <c r="C764" s="14">
        <v>8938087834</v>
      </c>
      <c r="D764" s="14">
        <v>8906618568</v>
      </c>
      <c r="E764" s="12">
        <f t="shared" si="32"/>
        <v>-31469266</v>
      </c>
      <c r="F764" s="12">
        <f t="shared" si="33"/>
        <v>-0.35208051861263462</v>
      </c>
      <c r="G764" s="7">
        <f t="shared" si="31"/>
        <v>12</v>
      </c>
    </row>
    <row r="765" spans="1:7" ht="15" customHeight="1" x14ac:dyDescent="0.25">
      <c r="A765" s="15">
        <v>520289</v>
      </c>
      <c r="B765" s="16" t="s">
        <v>293</v>
      </c>
      <c r="C765" s="14">
        <v>135000000</v>
      </c>
      <c r="D765" s="14">
        <v>0</v>
      </c>
      <c r="E765" s="12">
        <f t="shared" si="32"/>
        <v>-135000000</v>
      </c>
      <c r="F765" s="12">
        <f t="shared" si="33"/>
        <v>-100</v>
      </c>
      <c r="G765" s="7">
        <f t="shared" si="31"/>
        <v>6</v>
      </c>
    </row>
    <row r="766" spans="1:7" ht="15" hidden="1" customHeight="1" x14ac:dyDescent="0.25">
      <c r="A766" s="15">
        <v>52028901</v>
      </c>
      <c r="B766" s="16" t="s">
        <v>294</v>
      </c>
      <c r="C766" s="14">
        <v>135000000</v>
      </c>
      <c r="D766" s="14">
        <v>0</v>
      </c>
      <c r="E766" s="12">
        <f t="shared" si="32"/>
        <v>-135000000</v>
      </c>
      <c r="F766" s="12">
        <f t="shared" si="33"/>
        <v>-100</v>
      </c>
      <c r="G766" s="7">
        <f t="shared" si="31"/>
        <v>8</v>
      </c>
    </row>
    <row r="767" spans="1:7" ht="15" hidden="1" customHeight="1" x14ac:dyDescent="0.25">
      <c r="A767" s="15">
        <v>520289010002</v>
      </c>
      <c r="B767" s="16" t="s">
        <v>678</v>
      </c>
      <c r="C767" s="14">
        <v>135000000</v>
      </c>
      <c r="D767" s="14">
        <v>0</v>
      </c>
      <c r="E767" s="12">
        <f t="shared" si="32"/>
        <v>-135000000</v>
      </c>
      <c r="F767" s="12">
        <f t="shared" si="33"/>
        <v>-100</v>
      </c>
      <c r="G767" s="7">
        <f t="shared" si="31"/>
        <v>12</v>
      </c>
    </row>
    <row r="768" spans="1:7" ht="15" customHeight="1" x14ac:dyDescent="0.25">
      <c r="A768" s="15">
        <v>520299</v>
      </c>
      <c r="B768" s="16" t="s">
        <v>295</v>
      </c>
      <c r="C768" s="14">
        <v>6781503612</v>
      </c>
      <c r="D768" s="14">
        <v>5340280355</v>
      </c>
      <c r="E768" s="12">
        <f t="shared" si="32"/>
        <v>-1441223257</v>
      </c>
      <c r="F768" s="12">
        <f t="shared" si="33"/>
        <v>-21.252267040744886</v>
      </c>
      <c r="G768" s="7">
        <f t="shared" si="31"/>
        <v>6</v>
      </c>
    </row>
    <row r="769" spans="1:7" ht="15" hidden="1" customHeight="1" x14ac:dyDescent="0.25">
      <c r="A769" s="15">
        <v>52029999</v>
      </c>
      <c r="B769" s="16" t="s">
        <v>295</v>
      </c>
      <c r="C769" s="14">
        <v>6781503612</v>
      </c>
      <c r="D769" s="14">
        <v>5340280355</v>
      </c>
      <c r="E769" s="12">
        <f t="shared" si="32"/>
        <v>-1441223257</v>
      </c>
      <c r="F769" s="12">
        <f t="shared" si="33"/>
        <v>-21.252267040744886</v>
      </c>
      <c r="G769" s="7">
        <f t="shared" si="31"/>
        <v>8</v>
      </c>
    </row>
    <row r="770" spans="1:7" ht="15" hidden="1" customHeight="1" x14ac:dyDescent="0.25">
      <c r="A770" s="15">
        <v>520299999999</v>
      </c>
      <c r="B770" s="16" t="s">
        <v>295</v>
      </c>
      <c r="C770" s="14">
        <v>6781503612</v>
      </c>
      <c r="D770" s="14">
        <v>5340280355</v>
      </c>
      <c r="E770" s="12">
        <f t="shared" si="32"/>
        <v>-1441223257</v>
      </c>
      <c r="F770" s="12">
        <f t="shared" si="33"/>
        <v>-21.252267040744886</v>
      </c>
      <c r="G770" s="7">
        <f t="shared" si="31"/>
        <v>12</v>
      </c>
    </row>
    <row r="771" spans="1:7" ht="15" customHeight="1" x14ac:dyDescent="0.25">
      <c r="A771" s="8">
        <v>5203</v>
      </c>
      <c r="B771" s="9" t="s">
        <v>296</v>
      </c>
      <c r="C771" s="13">
        <v>40775159380</v>
      </c>
      <c r="D771" s="13">
        <v>37465772157</v>
      </c>
      <c r="E771" s="10">
        <f t="shared" si="32"/>
        <v>-3309387223</v>
      </c>
      <c r="F771" s="10">
        <f t="shared" si="33"/>
        <v>-8.1161846411402063</v>
      </c>
      <c r="G771" s="7">
        <f t="shared" si="31"/>
        <v>4</v>
      </c>
    </row>
    <row r="772" spans="1:7" x14ac:dyDescent="0.25">
      <c r="A772" s="15">
        <v>520301</v>
      </c>
      <c r="B772" s="16" t="s">
        <v>297</v>
      </c>
      <c r="C772" s="14">
        <v>33400159380</v>
      </c>
      <c r="D772" s="14">
        <v>31173899840</v>
      </c>
      <c r="E772" s="12">
        <f t="shared" si="32"/>
        <v>-2226259540</v>
      </c>
      <c r="F772" s="12">
        <f t="shared" si="33"/>
        <v>-6.6654159181440411</v>
      </c>
      <c r="G772" s="7">
        <f t="shared" si="31"/>
        <v>6</v>
      </c>
    </row>
    <row r="773" spans="1:7" ht="15" hidden="1" customHeight="1" x14ac:dyDescent="0.25">
      <c r="A773" s="15">
        <v>52030101</v>
      </c>
      <c r="B773" s="16" t="s">
        <v>298</v>
      </c>
      <c r="C773" s="14">
        <v>33400159380</v>
      </c>
      <c r="D773" s="14">
        <v>31173899840</v>
      </c>
      <c r="E773" s="12">
        <f t="shared" si="32"/>
        <v>-2226259540</v>
      </c>
      <c r="F773" s="12">
        <f t="shared" si="33"/>
        <v>-6.6654159181440411</v>
      </c>
      <c r="G773" s="7">
        <f t="shared" si="31"/>
        <v>8</v>
      </c>
    </row>
    <row r="774" spans="1:7" ht="15" hidden="1" customHeight="1" x14ac:dyDescent="0.25">
      <c r="A774" s="15">
        <v>520301010001</v>
      </c>
      <c r="B774" s="16" t="s">
        <v>679</v>
      </c>
      <c r="C774" s="14">
        <v>3578356000</v>
      </c>
      <c r="D774" s="14">
        <v>3458980103</v>
      </c>
      <c r="E774" s="12">
        <f t="shared" si="32"/>
        <v>-119375897</v>
      </c>
      <c r="F774" s="12">
        <f t="shared" si="33"/>
        <v>-3.3360542383150253</v>
      </c>
      <c r="G774" s="7">
        <f t="shared" si="31"/>
        <v>12</v>
      </c>
    </row>
    <row r="775" spans="1:7" ht="15" hidden="1" customHeight="1" x14ac:dyDescent="0.25">
      <c r="A775" s="15">
        <v>520301010006</v>
      </c>
      <c r="B775" s="16" t="s">
        <v>680</v>
      </c>
      <c r="C775" s="14">
        <v>10829026000</v>
      </c>
      <c r="D775" s="14">
        <v>10575759775</v>
      </c>
      <c r="E775" s="12">
        <f t="shared" si="32"/>
        <v>-253266225</v>
      </c>
      <c r="F775" s="12">
        <f t="shared" si="33"/>
        <v>-2.3387719726594063</v>
      </c>
      <c r="G775" s="7">
        <f t="shared" si="31"/>
        <v>12</v>
      </c>
    </row>
    <row r="776" spans="1:7" ht="15" hidden="1" customHeight="1" x14ac:dyDescent="0.25">
      <c r="A776" s="15">
        <v>520301010010</v>
      </c>
      <c r="B776" s="16" t="s">
        <v>681</v>
      </c>
      <c r="C776" s="14">
        <v>18992777380</v>
      </c>
      <c r="D776" s="14">
        <v>17139159962</v>
      </c>
      <c r="E776" s="12">
        <f t="shared" si="32"/>
        <v>-1853617418</v>
      </c>
      <c r="F776" s="12">
        <f t="shared" si="33"/>
        <v>-9.7595911377970364</v>
      </c>
      <c r="G776" s="7">
        <f t="shared" si="31"/>
        <v>12</v>
      </c>
    </row>
    <row r="777" spans="1:7" ht="15" customHeight="1" x14ac:dyDescent="0.25">
      <c r="A777" s="15">
        <v>520304</v>
      </c>
      <c r="B777" s="16" t="s">
        <v>299</v>
      </c>
      <c r="C777" s="14">
        <v>0</v>
      </c>
      <c r="D777" s="14">
        <v>0</v>
      </c>
      <c r="E777" s="12">
        <f t="shared" si="32"/>
        <v>0</v>
      </c>
      <c r="F777" s="12">
        <f t="shared" si="33"/>
        <v>0</v>
      </c>
      <c r="G777" s="7">
        <f t="shared" si="31"/>
        <v>6</v>
      </c>
    </row>
    <row r="778" spans="1:7" hidden="1" x14ac:dyDescent="0.25">
      <c r="A778" s="15">
        <v>52030401</v>
      </c>
      <c r="B778" s="16" t="s">
        <v>300</v>
      </c>
      <c r="C778" s="14">
        <v>0</v>
      </c>
      <c r="D778" s="14">
        <v>0</v>
      </c>
      <c r="E778" s="12">
        <f t="shared" si="32"/>
        <v>0</v>
      </c>
      <c r="F778" s="12">
        <f t="shared" si="33"/>
        <v>0</v>
      </c>
      <c r="G778" s="7">
        <f t="shared" si="31"/>
        <v>8</v>
      </c>
    </row>
    <row r="779" spans="1:7" hidden="1" x14ac:dyDescent="0.25">
      <c r="A779" s="15">
        <v>520304010004</v>
      </c>
      <c r="B779" s="16" t="s">
        <v>682</v>
      </c>
      <c r="C779" s="14">
        <v>0</v>
      </c>
      <c r="D779" s="14">
        <v>0</v>
      </c>
      <c r="E779" s="12">
        <f t="shared" si="32"/>
        <v>0</v>
      </c>
      <c r="F779" s="12">
        <f t="shared" si="33"/>
        <v>0</v>
      </c>
      <c r="G779" s="7">
        <f t="shared" si="31"/>
        <v>12</v>
      </c>
    </row>
    <row r="780" spans="1:7" ht="15" customHeight="1" x14ac:dyDescent="0.25">
      <c r="A780" s="15">
        <v>520399</v>
      </c>
      <c r="B780" s="16" t="s">
        <v>301</v>
      </c>
      <c r="C780" s="14">
        <v>7375000000</v>
      </c>
      <c r="D780" s="14">
        <v>6291872317</v>
      </c>
      <c r="E780" s="12">
        <f t="shared" si="32"/>
        <v>-1083127683</v>
      </c>
      <c r="F780" s="12">
        <f t="shared" si="33"/>
        <v>-14.686477057627117</v>
      </c>
      <c r="G780" s="7">
        <f t="shared" si="31"/>
        <v>6</v>
      </c>
    </row>
    <row r="781" spans="1:7" ht="15" hidden="1" customHeight="1" x14ac:dyDescent="0.25">
      <c r="A781" s="15">
        <v>52039999</v>
      </c>
      <c r="B781" s="16" t="s">
        <v>301</v>
      </c>
      <c r="C781" s="14">
        <v>7375000000</v>
      </c>
      <c r="D781" s="14">
        <v>6291872317</v>
      </c>
      <c r="E781" s="12">
        <f t="shared" si="32"/>
        <v>-1083127683</v>
      </c>
      <c r="F781" s="12">
        <f t="shared" si="33"/>
        <v>-14.686477057627117</v>
      </c>
      <c r="G781" s="7">
        <f t="shared" si="31"/>
        <v>8</v>
      </c>
    </row>
    <row r="782" spans="1:7" ht="15" hidden="1" customHeight="1" x14ac:dyDescent="0.25">
      <c r="A782" s="15">
        <v>520399999999</v>
      </c>
      <c r="B782" s="16" t="s">
        <v>301</v>
      </c>
      <c r="C782" s="14">
        <v>7375000000</v>
      </c>
      <c r="D782" s="14">
        <v>6291872317</v>
      </c>
      <c r="E782" s="12">
        <f t="shared" si="32"/>
        <v>-1083127683</v>
      </c>
      <c r="F782" s="12">
        <f t="shared" si="33"/>
        <v>-14.686477057627117</v>
      </c>
      <c r="G782" s="7">
        <f t="shared" ref="G782:G845" si="34">LEN(A782)</f>
        <v>12</v>
      </c>
    </row>
    <row r="783" spans="1:7" ht="15" customHeight="1" x14ac:dyDescent="0.25">
      <c r="A783" s="8">
        <v>5204</v>
      </c>
      <c r="B783" s="9" t="s">
        <v>302</v>
      </c>
      <c r="C783" s="13">
        <v>44433046542</v>
      </c>
      <c r="D783" s="13">
        <v>41954115310</v>
      </c>
      <c r="E783" s="10">
        <f t="shared" si="32"/>
        <v>-2478931232</v>
      </c>
      <c r="F783" s="10">
        <f t="shared" si="33"/>
        <v>-5.5790260288742726</v>
      </c>
      <c r="G783" s="7">
        <f t="shared" si="34"/>
        <v>4</v>
      </c>
    </row>
    <row r="784" spans="1:7" x14ac:dyDescent="0.25">
      <c r="A784" s="15">
        <v>520401</v>
      </c>
      <c r="B784" s="16" t="s">
        <v>303</v>
      </c>
      <c r="C784" s="14">
        <v>31991825000</v>
      </c>
      <c r="D784" s="14">
        <v>30334708156</v>
      </c>
      <c r="E784" s="12">
        <f t="shared" si="32"/>
        <v>-1657116844</v>
      </c>
      <c r="F784" s="12">
        <f t="shared" si="33"/>
        <v>-5.1798134179591191</v>
      </c>
      <c r="G784" s="7">
        <f t="shared" si="34"/>
        <v>6</v>
      </c>
    </row>
    <row r="785" spans="1:7" hidden="1" x14ac:dyDescent="0.25">
      <c r="A785" s="15">
        <v>52040101</v>
      </c>
      <c r="B785" s="16" t="s">
        <v>304</v>
      </c>
      <c r="C785" s="14">
        <v>29556695000</v>
      </c>
      <c r="D785" s="14">
        <v>28183065670</v>
      </c>
      <c r="E785" s="12">
        <f t="shared" ref="E785:E848" si="35">D785-C785</f>
        <v>-1373629330</v>
      </c>
      <c r="F785" s="12">
        <f t="shared" ref="F785:F848" si="36">IFERROR(E785/C785*100,0)</f>
        <v>-4.6474388628363217</v>
      </c>
      <c r="G785" s="7">
        <f t="shared" si="34"/>
        <v>8</v>
      </c>
    </row>
    <row r="786" spans="1:7" hidden="1" x14ac:dyDescent="0.25">
      <c r="A786" s="15">
        <v>520401010003</v>
      </c>
      <c r="B786" s="16" t="s">
        <v>683</v>
      </c>
      <c r="C786" s="14">
        <v>27255095000</v>
      </c>
      <c r="D786" s="14">
        <v>25956133717</v>
      </c>
      <c r="E786" s="12">
        <f t="shared" si="35"/>
        <v>-1298961283</v>
      </c>
      <c r="F786" s="12">
        <f t="shared" si="36"/>
        <v>-4.7659392968544045</v>
      </c>
      <c r="G786" s="7">
        <f t="shared" si="34"/>
        <v>12</v>
      </c>
    </row>
    <row r="787" spans="1:7" hidden="1" x14ac:dyDescent="0.25">
      <c r="A787" s="15">
        <v>520401010009</v>
      </c>
      <c r="B787" s="16" t="s">
        <v>684</v>
      </c>
      <c r="C787" s="14">
        <v>2301600000</v>
      </c>
      <c r="D787" s="14">
        <v>2226931953</v>
      </c>
      <c r="E787" s="12">
        <f t="shared" si="35"/>
        <v>-74668047</v>
      </c>
      <c r="F787" s="12">
        <f t="shared" si="36"/>
        <v>-3.2441800052137642</v>
      </c>
      <c r="G787" s="7">
        <f t="shared" si="34"/>
        <v>12</v>
      </c>
    </row>
    <row r="788" spans="1:7" hidden="1" x14ac:dyDescent="0.25">
      <c r="A788" s="15">
        <v>52040102</v>
      </c>
      <c r="B788" s="16" t="s">
        <v>305</v>
      </c>
      <c r="C788" s="14">
        <v>2435130000</v>
      </c>
      <c r="D788" s="14">
        <v>2151642486</v>
      </c>
      <c r="E788" s="12">
        <f t="shared" si="35"/>
        <v>-283487514</v>
      </c>
      <c r="F788" s="12">
        <f t="shared" si="36"/>
        <v>-11.641576178684506</v>
      </c>
      <c r="G788" s="7">
        <f t="shared" si="34"/>
        <v>8</v>
      </c>
    </row>
    <row r="789" spans="1:7" ht="15" hidden="1" customHeight="1" x14ac:dyDescent="0.25">
      <c r="A789" s="15">
        <v>520401020003</v>
      </c>
      <c r="B789" s="16" t="s">
        <v>685</v>
      </c>
      <c r="C789" s="14">
        <v>2435130000</v>
      </c>
      <c r="D789" s="14">
        <v>2151642486</v>
      </c>
      <c r="E789" s="12">
        <f t="shared" si="35"/>
        <v>-283487514</v>
      </c>
      <c r="F789" s="12">
        <f t="shared" si="36"/>
        <v>-11.641576178684506</v>
      </c>
      <c r="G789" s="7">
        <f t="shared" si="34"/>
        <v>12</v>
      </c>
    </row>
    <row r="790" spans="1:7" x14ac:dyDescent="0.25">
      <c r="A790" s="15">
        <v>520402</v>
      </c>
      <c r="B790" s="16" t="s">
        <v>306</v>
      </c>
      <c r="C790" s="14">
        <v>9294119082</v>
      </c>
      <c r="D790" s="14">
        <v>8530640199</v>
      </c>
      <c r="E790" s="12">
        <f t="shared" si="35"/>
        <v>-763478883</v>
      </c>
      <c r="F790" s="12">
        <f t="shared" si="36"/>
        <v>-8.2146449412148819</v>
      </c>
      <c r="G790" s="7">
        <f t="shared" si="34"/>
        <v>6</v>
      </c>
    </row>
    <row r="791" spans="1:7" hidden="1" x14ac:dyDescent="0.25">
      <c r="A791" s="15">
        <v>52040201</v>
      </c>
      <c r="B791" s="16" t="s">
        <v>307</v>
      </c>
      <c r="C791" s="14">
        <v>9134119082</v>
      </c>
      <c r="D791" s="14">
        <v>8372629565</v>
      </c>
      <c r="E791" s="12">
        <f t="shared" si="35"/>
        <v>-761489517</v>
      </c>
      <c r="F791" s="12">
        <f t="shared" si="36"/>
        <v>-8.3367592448035488</v>
      </c>
      <c r="G791" s="7">
        <f t="shared" si="34"/>
        <v>8</v>
      </c>
    </row>
    <row r="792" spans="1:7" ht="15" hidden="1" customHeight="1" x14ac:dyDescent="0.25">
      <c r="A792" s="15">
        <v>520402010002</v>
      </c>
      <c r="B792" s="16" t="s">
        <v>686</v>
      </c>
      <c r="C792" s="14">
        <v>107050000</v>
      </c>
      <c r="D792" s="14">
        <v>105482573</v>
      </c>
      <c r="E792" s="12">
        <f t="shared" si="35"/>
        <v>-1567427</v>
      </c>
      <c r="F792" s="12">
        <f t="shared" si="36"/>
        <v>-1.4642008407286315</v>
      </c>
      <c r="G792" s="7">
        <f t="shared" si="34"/>
        <v>12</v>
      </c>
    </row>
    <row r="793" spans="1:7" ht="15" hidden="1" customHeight="1" x14ac:dyDescent="0.25">
      <c r="A793" s="15">
        <v>520402010003</v>
      </c>
      <c r="B793" s="16" t="s">
        <v>687</v>
      </c>
      <c r="C793" s="14">
        <v>8091539082</v>
      </c>
      <c r="D793" s="14">
        <v>7455731694</v>
      </c>
      <c r="E793" s="12">
        <f t="shared" si="35"/>
        <v>-635807388</v>
      </c>
      <c r="F793" s="12">
        <f t="shared" si="36"/>
        <v>-7.8576817284907232</v>
      </c>
      <c r="G793" s="7">
        <f t="shared" si="34"/>
        <v>12</v>
      </c>
    </row>
    <row r="794" spans="1:7" ht="15" hidden="1" customHeight="1" x14ac:dyDescent="0.25">
      <c r="A794" s="15">
        <v>520402010004</v>
      </c>
      <c r="B794" s="16" t="s">
        <v>688</v>
      </c>
      <c r="C794" s="14">
        <v>935530000</v>
      </c>
      <c r="D794" s="14">
        <v>811415298</v>
      </c>
      <c r="E794" s="12">
        <f t="shared" si="35"/>
        <v>-124114702</v>
      </c>
      <c r="F794" s="12">
        <f t="shared" si="36"/>
        <v>-13.266779472598419</v>
      </c>
      <c r="G794" s="7">
        <f t="shared" si="34"/>
        <v>12</v>
      </c>
    </row>
    <row r="795" spans="1:7" ht="15" hidden="1" customHeight="1" x14ac:dyDescent="0.25">
      <c r="A795" s="15">
        <v>52040206</v>
      </c>
      <c r="B795" s="16" t="s">
        <v>308</v>
      </c>
      <c r="C795" s="14">
        <v>160000000</v>
      </c>
      <c r="D795" s="14">
        <v>158010634</v>
      </c>
      <c r="E795" s="12">
        <f t="shared" si="35"/>
        <v>-1989366</v>
      </c>
      <c r="F795" s="12">
        <f t="shared" si="36"/>
        <v>-1.24335375</v>
      </c>
      <c r="G795" s="7">
        <f t="shared" si="34"/>
        <v>8</v>
      </c>
    </row>
    <row r="796" spans="1:7" ht="15" hidden="1" customHeight="1" x14ac:dyDescent="0.25">
      <c r="A796" s="15">
        <v>520402060006</v>
      </c>
      <c r="B796" s="16" t="s">
        <v>689</v>
      </c>
      <c r="C796" s="14">
        <v>160000000</v>
      </c>
      <c r="D796" s="14">
        <v>158010634</v>
      </c>
      <c r="E796" s="12">
        <f t="shared" si="35"/>
        <v>-1989366</v>
      </c>
      <c r="F796" s="12">
        <f t="shared" si="36"/>
        <v>-1.24335375</v>
      </c>
      <c r="G796" s="7">
        <f t="shared" si="34"/>
        <v>12</v>
      </c>
    </row>
    <row r="797" spans="1:7" x14ac:dyDescent="0.25">
      <c r="A797" s="15">
        <v>520403</v>
      </c>
      <c r="B797" s="16" t="s">
        <v>309</v>
      </c>
      <c r="C797" s="14">
        <v>2197102460</v>
      </c>
      <c r="D797" s="14">
        <v>2173916800</v>
      </c>
      <c r="E797" s="12">
        <f t="shared" si="35"/>
        <v>-23185660</v>
      </c>
      <c r="F797" s="12">
        <f t="shared" si="36"/>
        <v>-1.0552835119032182</v>
      </c>
      <c r="G797" s="7">
        <f t="shared" si="34"/>
        <v>6</v>
      </c>
    </row>
    <row r="798" spans="1:7" hidden="1" x14ac:dyDescent="0.25">
      <c r="A798" s="15">
        <v>52040302</v>
      </c>
      <c r="B798" s="16" t="s">
        <v>310</v>
      </c>
      <c r="C798" s="14">
        <v>1895000000</v>
      </c>
      <c r="D798" s="14">
        <v>1878696800</v>
      </c>
      <c r="E798" s="12">
        <f t="shared" si="35"/>
        <v>-16303200</v>
      </c>
      <c r="F798" s="12">
        <f t="shared" si="36"/>
        <v>-0.86032717678100268</v>
      </c>
      <c r="G798" s="7">
        <f t="shared" si="34"/>
        <v>8</v>
      </c>
    </row>
    <row r="799" spans="1:7" ht="15" hidden="1" customHeight="1" x14ac:dyDescent="0.25">
      <c r="A799" s="15">
        <v>520403020004</v>
      </c>
      <c r="B799" s="16" t="s">
        <v>690</v>
      </c>
      <c r="C799" s="14">
        <v>1895000000</v>
      </c>
      <c r="D799" s="14">
        <v>1878696800</v>
      </c>
      <c r="E799" s="12">
        <f t="shared" si="35"/>
        <v>-16303200</v>
      </c>
      <c r="F799" s="12">
        <f t="shared" si="36"/>
        <v>-0.86032717678100268</v>
      </c>
      <c r="G799" s="7">
        <f t="shared" si="34"/>
        <v>12</v>
      </c>
    </row>
    <row r="800" spans="1:7" hidden="1" x14ac:dyDescent="0.25">
      <c r="A800" s="15">
        <v>52040310</v>
      </c>
      <c r="B800" s="16" t="s">
        <v>747</v>
      </c>
      <c r="C800" s="14">
        <v>302102460</v>
      </c>
      <c r="D800" s="14">
        <v>295220000</v>
      </c>
      <c r="E800" s="12">
        <f t="shared" si="35"/>
        <v>-6882460</v>
      </c>
      <c r="F800" s="12">
        <f t="shared" si="36"/>
        <v>-2.2781873408114586</v>
      </c>
      <c r="G800" s="7">
        <f t="shared" si="34"/>
        <v>8</v>
      </c>
    </row>
    <row r="801" spans="1:7" hidden="1" x14ac:dyDescent="0.25">
      <c r="A801" s="15">
        <v>520403100001</v>
      </c>
      <c r="B801" s="16" t="s">
        <v>747</v>
      </c>
      <c r="C801" s="14">
        <v>302102460</v>
      </c>
      <c r="D801" s="14">
        <v>295220000</v>
      </c>
      <c r="E801" s="12">
        <f t="shared" si="35"/>
        <v>-6882460</v>
      </c>
      <c r="F801" s="12">
        <f t="shared" si="36"/>
        <v>-2.2781873408114586</v>
      </c>
      <c r="G801" s="7">
        <f t="shared" si="34"/>
        <v>12</v>
      </c>
    </row>
    <row r="802" spans="1:7" ht="15" customHeight="1" x14ac:dyDescent="0.25">
      <c r="A802" s="15">
        <v>520499</v>
      </c>
      <c r="B802" s="16" t="s">
        <v>311</v>
      </c>
      <c r="C802" s="14">
        <v>950000000</v>
      </c>
      <c r="D802" s="14">
        <v>914850155</v>
      </c>
      <c r="E802" s="12">
        <f t="shared" si="35"/>
        <v>-35149845</v>
      </c>
      <c r="F802" s="12">
        <f t="shared" si="36"/>
        <v>-3.699983684210526</v>
      </c>
      <c r="G802" s="7">
        <f t="shared" si="34"/>
        <v>6</v>
      </c>
    </row>
    <row r="803" spans="1:7" ht="15" hidden="1" customHeight="1" x14ac:dyDescent="0.25">
      <c r="A803" s="15">
        <v>52049999</v>
      </c>
      <c r="B803" s="16" t="s">
        <v>311</v>
      </c>
      <c r="C803" s="14">
        <v>950000000</v>
      </c>
      <c r="D803" s="14">
        <v>914850155</v>
      </c>
      <c r="E803" s="12">
        <f t="shared" si="35"/>
        <v>-35149845</v>
      </c>
      <c r="F803" s="12">
        <f t="shared" si="36"/>
        <v>-3.699983684210526</v>
      </c>
      <c r="G803" s="7">
        <f t="shared" si="34"/>
        <v>8</v>
      </c>
    </row>
    <row r="804" spans="1:7" ht="15" hidden="1" customHeight="1" x14ac:dyDescent="0.25">
      <c r="A804" s="15">
        <v>520499999999</v>
      </c>
      <c r="B804" s="16" t="s">
        <v>311</v>
      </c>
      <c r="C804" s="14">
        <v>950000000</v>
      </c>
      <c r="D804" s="14">
        <v>914850155</v>
      </c>
      <c r="E804" s="12">
        <f t="shared" si="35"/>
        <v>-35149845</v>
      </c>
      <c r="F804" s="12">
        <f t="shared" si="36"/>
        <v>-3.699983684210526</v>
      </c>
      <c r="G804" s="7">
        <f t="shared" si="34"/>
        <v>12</v>
      </c>
    </row>
    <row r="805" spans="1:7" x14ac:dyDescent="0.25">
      <c r="A805" s="8">
        <v>5205</v>
      </c>
      <c r="B805" s="9" t="s">
        <v>312</v>
      </c>
      <c r="C805" s="13">
        <v>7892317696</v>
      </c>
      <c r="D805" s="13">
        <v>7796173009</v>
      </c>
      <c r="E805" s="10">
        <f t="shared" si="35"/>
        <v>-96144687</v>
      </c>
      <c r="F805" s="10">
        <f t="shared" si="36"/>
        <v>-1.2182059909819423</v>
      </c>
      <c r="G805" s="7">
        <f t="shared" si="34"/>
        <v>4</v>
      </c>
    </row>
    <row r="806" spans="1:7" x14ac:dyDescent="0.25">
      <c r="A806" s="15">
        <v>520501</v>
      </c>
      <c r="B806" s="16" t="s">
        <v>313</v>
      </c>
      <c r="C806" s="14">
        <v>265650000</v>
      </c>
      <c r="D806" s="14">
        <v>244028000</v>
      </c>
      <c r="E806" s="12">
        <f t="shared" si="35"/>
        <v>-21622000</v>
      </c>
      <c r="F806" s="12">
        <f t="shared" si="36"/>
        <v>-8.1392810088462255</v>
      </c>
      <c r="G806" s="7">
        <f t="shared" si="34"/>
        <v>6</v>
      </c>
    </row>
    <row r="807" spans="1:7" ht="15" hidden="1" customHeight="1" x14ac:dyDescent="0.25">
      <c r="A807" s="15">
        <v>52050101</v>
      </c>
      <c r="B807" s="16" t="s">
        <v>314</v>
      </c>
      <c r="C807" s="14">
        <v>265650000</v>
      </c>
      <c r="D807" s="14">
        <v>244028000</v>
      </c>
      <c r="E807" s="12">
        <f t="shared" si="35"/>
        <v>-21622000</v>
      </c>
      <c r="F807" s="12">
        <f t="shared" si="36"/>
        <v>-8.1392810088462255</v>
      </c>
      <c r="G807" s="7">
        <f t="shared" si="34"/>
        <v>8</v>
      </c>
    </row>
    <row r="808" spans="1:7" hidden="1" x14ac:dyDescent="0.25">
      <c r="A808" s="15">
        <v>520501010001</v>
      </c>
      <c r="B808" s="16" t="s">
        <v>691</v>
      </c>
      <c r="C808" s="14">
        <v>25000000</v>
      </c>
      <c r="D808" s="14">
        <v>23000000</v>
      </c>
      <c r="E808" s="12">
        <f t="shared" si="35"/>
        <v>-2000000</v>
      </c>
      <c r="F808" s="12">
        <f t="shared" si="36"/>
        <v>-8</v>
      </c>
      <c r="G808" s="7">
        <f t="shared" si="34"/>
        <v>12</v>
      </c>
    </row>
    <row r="809" spans="1:7" hidden="1" x14ac:dyDescent="0.25">
      <c r="A809" s="15">
        <v>520501010002</v>
      </c>
      <c r="B809" s="16" t="s">
        <v>692</v>
      </c>
      <c r="C809" s="14">
        <v>20000000</v>
      </c>
      <c r="D809" s="14">
        <v>18000000</v>
      </c>
      <c r="E809" s="12">
        <f t="shared" si="35"/>
        <v>-2000000</v>
      </c>
      <c r="F809" s="12">
        <f t="shared" si="36"/>
        <v>-10</v>
      </c>
      <c r="G809" s="7">
        <f t="shared" si="34"/>
        <v>12</v>
      </c>
    </row>
    <row r="810" spans="1:7" hidden="1" x14ac:dyDescent="0.25">
      <c r="A810" s="15">
        <v>520501010003</v>
      </c>
      <c r="B810" s="16" t="s">
        <v>693</v>
      </c>
      <c r="C810" s="14">
        <v>22400000</v>
      </c>
      <c r="D810" s="14">
        <v>20380000</v>
      </c>
      <c r="E810" s="12">
        <f t="shared" si="35"/>
        <v>-2020000</v>
      </c>
      <c r="F810" s="12">
        <f t="shared" si="36"/>
        <v>-9.0178571428571423</v>
      </c>
      <c r="G810" s="7">
        <f t="shared" si="34"/>
        <v>12</v>
      </c>
    </row>
    <row r="811" spans="1:7" hidden="1" x14ac:dyDescent="0.25">
      <c r="A811" s="15">
        <v>520501010004</v>
      </c>
      <c r="B811" s="16" t="s">
        <v>694</v>
      </c>
      <c r="C811" s="14">
        <v>20000000</v>
      </c>
      <c r="D811" s="14">
        <v>18000000</v>
      </c>
      <c r="E811" s="12">
        <f t="shared" si="35"/>
        <v>-2000000</v>
      </c>
      <c r="F811" s="12">
        <f t="shared" si="36"/>
        <v>-10</v>
      </c>
      <c r="G811" s="7">
        <f t="shared" si="34"/>
        <v>12</v>
      </c>
    </row>
    <row r="812" spans="1:7" hidden="1" x14ac:dyDescent="0.25">
      <c r="A812" s="15">
        <v>520501010005</v>
      </c>
      <c r="B812" s="16" t="s">
        <v>695</v>
      </c>
      <c r="C812" s="14">
        <v>40650000</v>
      </c>
      <c r="D812" s="14">
        <v>36000000</v>
      </c>
      <c r="E812" s="12">
        <f t="shared" si="35"/>
        <v>-4650000</v>
      </c>
      <c r="F812" s="12">
        <f t="shared" si="36"/>
        <v>-11.439114391143912</v>
      </c>
      <c r="G812" s="7">
        <f t="shared" si="34"/>
        <v>12</v>
      </c>
    </row>
    <row r="813" spans="1:7" ht="15" hidden="1" customHeight="1" x14ac:dyDescent="0.25">
      <c r="A813" s="15">
        <v>520501010006</v>
      </c>
      <c r="B813" s="16" t="s">
        <v>696</v>
      </c>
      <c r="C813" s="14">
        <v>36800000</v>
      </c>
      <c r="D813" s="14">
        <v>34520000</v>
      </c>
      <c r="E813" s="12">
        <f t="shared" si="35"/>
        <v>-2280000</v>
      </c>
      <c r="F813" s="12">
        <f t="shared" si="36"/>
        <v>-6.1956521739130439</v>
      </c>
      <c r="G813" s="7">
        <f t="shared" si="34"/>
        <v>12</v>
      </c>
    </row>
    <row r="814" spans="1:7" ht="15" hidden="1" customHeight="1" x14ac:dyDescent="0.25">
      <c r="A814" s="15">
        <v>520501010007</v>
      </c>
      <c r="B814" s="16" t="s">
        <v>697</v>
      </c>
      <c r="C814" s="14">
        <v>44000000</v>
      </c>
      <c r="D814" s="14">
        <v>41600000</v>
      </c>
      <c r="E814" s="12">
        <f t="shared" si="35"/>
        <v>-2400000</v>
      </c>
      <c r="F814" s="12">
        <f t="shared" si="36"/>
        <v>-5.4545454545454541</v>
      </c>
      <c r="G814" s="7">
        <f t="shared" si="34"/>
        <v>12</v>
      </c>
    </row>
    <row r="815" spans="1:7" ht="15" hidden="1" customHeight="1" x14ac:dyDescent="0.25">
      <c r="A815" s="15">
        <v>520501010008</v>
      </c>
      <c r="B815" s="16" t="s">
        <v>698</v>
      </c>
      <c r="C815" s="14">
        <v>34400000</v>
      </c>
      <c r="D815" s="14">
        <v>32160000</v>
      </c>
      <c r="E815" s="12">
        <f t="shared" si="35"/>
        <v>-2240000</v>
      </c>
      <c r="F815" s="12">
        <f t="shared" si="36"/>
        <v>-6.5116279069767442</v>
      </c>
      <c r="G815" s="7">
        <f t="shared" si="34"/>
        <v>12</v>
      </c>
    </row>
    <row r="816" spans="1:7" ht="15" hidden="1" customHeight="1" x14ac:dyDescent="0.25">
      <c r="A816" s="15">
        <v>520501010009</v>
      </c>
      <c r="B816" s="16" t="s">
        <v>699</v>
      </c>
      <c r="C816" s="14">
        <v>22400000</v>
      </c>
      <c r="D816" s="14">
        <v>20368000</v>
      </c>
      <c r="E816" s="12">
        <f t="shared" si="35"/>
        <v>-2032000</v>
      </c>
      <c r="F816" s="12">
        <f t="shared" si="36"/>
        <v>-9.0714285714285712</v>
      </c>
      <c r="G816" s="7">
        <f t="shared" si="34"/>
        <v>12</v>
      </c>
    </row>
    <row r="817" spans="1:7" ht="15" customHeight="1" x14ac:dyDescent="0.25">
      <c r="A817" s="15">
        <v>520502</v>
      </c>
      <c r="B817" s="16" t="s">
        <v>700</v>
      </c>
      <c r="C817" s="14">
        <v>0</v>
      </c>
      <c r="D817" s="14">
        <v>0</v>
      </c>
      <c r="E817" s="12">
        <f t="shared" si="35"/>
        <v>0</v>
      </c>
      <c r="F817" s="12">
        <f t="shared" si="36"/>
        <v>0</v>
      </c>
      <c r="G817" s="7">
        <f t="shared" si="34"/>
        <v>6</v>
      </c>
    </row>
    <row r="818" spans="1:7" ht="15" hidden="1" customHeight="1" x14ac:dyDescent="0.25">
      <c r="A818" s="15">
        <v>52050201</v>
      </c>
      <c r="B818" s="16" t="s">
        <v>701</v>
      </c>
      <c r="C818" s="14">
        <v>0</v>
      </c>
      <c r="D818" s="14">
        <v>0</v>
      </c>
      <c r="E818" s="12">
        <f t="shared" si="35"/>
        <v>0</v>
      </c>
      <c r="F818" s="12">
        <f t="shared" si="36"/>
        <v>0</v>
      </c>
      <c r="G818" s="7">
        <f t="shared" si="34"/>
        <v>8</v>
      </c>
    </row>
    <row r="819" spans="1:7" hidden="1" x14ac:dyDescent="0.25">
      <c r="A819" s="15">
        <v>520502010001</v>
      </c>
      <c r="B819" s="16" t="s">
        <v>702</v>
      </c>
      <c r="C819" s="14">
        <v>0</v>
      </c>
      <c r="D819" s="14">
        <v>0</v>
      </c>
      <c r="E819" s="12">
        <f t="shared" si="35"/>
        <v>0</v>
      </c>
      <c r="F819" s="12">
        <f t="shared" si="36"/>
        <v>0</v>
      </c>
      <c r="G819" s="7">
        <f t="shared" si="34"/>
        <v>12</v>
      </c>
    </row>
    <row r="820" spans="1:7" x14ac:dyDescent="0.25">
      <c r="A820" s="15">
        <v>520503</v>
      </c>
      <c r="B820" s="16" t="s">
        <v>315</v>
      </c>
      <c r="C820" s="14">
        <v>0</v>
      </c>
      <c r="D820" s="14">
        <v>0</v>
      </c>
      <c r="E820" s="12">
        <f t="shared" si="35"/>
        <v>0</v>
      </c>
      <c r="F820" s="12">
        <f t="shared" si="36"/>
        <v>0</v>
      </c>
      <c r="G820" s="7">
        <f t="shared" si="34"/>
        <v>6</v>
      </c>
    </row>
    <row r="821" spans="1:7" hidden="1" x14ac:dyDescent="0.25">
      <c r="A821" s="15">
        <v>52050302</v>
      </c>
      <c r="B821" s="16" t="s">
        <v>316</v>
      </c>
      <c r="C821" s="14">
        <v>0</v>
      </c>
      <c r="D821" s="14">
        <v>0</v>
      </c>
      <c r="E821" s="12">
        <f t="shared" si="35"/>
        <v>0</v>
      </c>
      <c r="F821" s="12">
        <f t="shared" si="36"/>
        <v>0</v>
      </c>
      <c r="G821" s="7">
        <f t="shared" si="34"/>
        <v>8</v>
      </c>
    </row>
    <row r="822" spans="1:7" hidden="1" x14ac:dyDescent="0.25">
      <c r="A822" s="15">
        <v>520503020001</v>
      </c>
      <c r="B822" s="16" t="s">
        <v>703</v>
      </c>
      <c r="C822" s="14">
        <v>0</v>
      </c>
      <c r="D822" s="14">
        <v>0</v>
      </c>
      <c r="E822" s="12">
        <f t="shared" si="35"/>
        <v>0</v>
      </c>
      <c r="F822" s="12">
        <f t="shared" si="36"/>
        <v>0</v>
      </c>
      <c r="G822" s="7">
        <f t="shared" si="34"/>
        <v>12</v>
      </c>
    </row>
    <row r="823" spans="1:7" ht="15" customHeight="1" x14ac:dyDescent="0.25">
      <c r="A823" s="15">
        <v>520588</v>
      </c>
      <c r="B823" s="16" t="s">
        <v>317</v>
      </c>
      <c r="C823" s="14">
        <v>7626667696</v>
      </c>
      <c r="D823" s="14">
        <v>7552145009</v>
      </c>
      <c r="E823" s="12">
        <f t="shared" si="35"/>
        <v>-74522687</v>
      </c>
      <c r="F823" s="12">
        <f t="shared" si="36"/>
        <v>-0.97713300186246899</v>
      </c>
      <c r="G823" s="7">
        <f t="shared" si="34"/>
        <v>6</v>
      </c>
    </row>
    <row r="824" spans="1:7" ht="15" hidden="1" customHeight="1" x14ac:dyDescent="0.25">
      <c r="A824" s="15">
        <v>52058888</v>
      </c>
      <c r="B824" s="16" t="s">
        <v>317</v>
      </c>
      <c r="C824" s="14">
        <v>7626667696</v>
      </c>
      <c r="D824" s="14">
        <v>7552145009</v>
      </c>
      <c r="E824" s="12">
        <f t="shared" si="35"/>
        <v>-74522687</v>
      </c>
      <c r="F824" s="12">
        <f t="shared" si="36"/>
        <v>-0.97713300186246899</v>
      </c>
      <c r="G824" s="7">
        <f t="shared" si="34"/>
        <v>8</v>
      </c>
    </row>
    <row r="825" spans="1:7" ht="15" hidden="1" customHeight="1" x14ac:dyDescent="0.25">
      <c r="A825" s="15">
        <v>520588888888</v>
      </c>
      <c r="B825" s="16" t="s">
        <v>317</v>
      </c>
      <c r="C825" s="14">
        <v>7626667696</v>
      </c>
      <c r="D825" s="14">
        <v>7552145009</v>
      </c>
      <c r="E825" s="12">
        <f t="shared" si="35"/>
        <v>-74522687</v>
      </c>
      <c r="F825" s="12">
        <f t="shared" si="36"/>
        <v>-0.97713300186246899</v>
      </c>
      <c r="G825" s="7">
        <f t="shared" si="34"/>
        <v>12</v>
      </c>
    </row>
    <row r="826" spans="1:7" x14ac:dyDescent="0.25">
      <c r="A826" s="8">
        <v>5206</v>
      </c>
      <c r="B826" s="9" t="s">
        <v>318</v>
      </c>
      <c r="C826" s="13">
        <v>67995000</v>
      </c>
      <c r="D826" s="13">
        <v>58780887</v>
      </c>
      <c r="E826" s="10">
        <f t="shared" si="35"/>
        <v>-9214113</v>
      </c>
      <c r="F826" s="10">
        <f t="shared" si="36"/>
        <v>-13.551162585484228</v>
      </c>
      <c r="G826" s="7">
        <f t="shared" si="34"/>
        <v>4</v>
      </c>
    </row>
    <row r="827" spans="1:7" ht="15" customHeight="1" x14ac:dyDescent="0.25">
      <c r="A827" s="15">
        <v>520601</v>
      </c>
      <c r="B827" s="16" t="s">
        <v>319</v>
      </c>
      <c r="C827" s="14">
        <v>67995000</v>
      </c>
      <c r="D827" s="14">
        <v>58780887</v>
      </c>
      <c r="E827" s="12">
        <f t="shared" si="35"/>
        <v>-9214113</v>
      </c>
      <c r="F827" s="12">
        <f t="shared" si="36"/>
        <v>-13.551162585484228</v>
      </c>
      <c r="G827" s="7">
        <f t="shared" si="34"/>
        <v>6</v>
      </c>
    </row>
    <row r="828" spans="1:7" hidden="1" x14ac:dyDescent="0.25">
      <c r="A828" s="15">
        <v>52060101</v>
      </c>
      <c r="B828" s="16" t="s">
        <v>320</v>
      </c>
      <c r="C828" s="14">
        <v>67995000</v>
      </c>
      <c r="D828" s="14">
        <v>58780887</v>
      </c>
      <c r="E828" s="12">
        <f t="shared" si="35"/>
        <v>-9214113</v>
      </c>
      <c r="F828" s="12">
        <f t="shared" si="36"/>
        <v>-13.551162585484228</v>
      </c>
      <c r="G828" s="7">
        <f t="shared" si="34"/>
        <v>8</v>
      </c>
    </row>
    <row r="829" spans="1:7" ht="15" hidden="1" customHeight="1" x14ac:dyDescent="0.25">
      <c r="A829" s="15">
        <v>520601010002</v>
      </c>
      <c r="B829" s="16" t="s">
        <v>704</v>
      </c>
      <c r="C829" s="14">
        <v>54495000</v>
      </c>
      <c r="D829" s="14">
        <v>54280887</v>
      </c>
      <c r="E829" s="12">
        <f t="shared" si="35"/>
        <v>-214113</v>
      </c>
      <c r="F829" s="12">
        <f t="shared" si="36"/>
        <v>-0.39290393614093039</v>
      </c>
      <c r="G829" s="7">
        <f t="shared" si="34"/>
        <v>12</v>
      </c>
    </row>
    <row r="830" spans="1:7" ht="15" hidden="1" customHeight="1" x14ac:dyDescent="0.25">
      <c r="A830" s="15">
        <v>520601010005</v>
      </c>
      <c r="B830" s="16" t="s">
        <v>705</v>
      </c>
      <c r="C830" s="14">
        <v>13500000</v>
      </c>
      <c r="D830" s="14">
        <v>4500000</v>
      </c>
      <c r="E830" s="12">
        <f t="shared" si="35"/>
        <v>-9000000</v>
      </c>
      <c r="F830" s="12">
        <f t="shared" si="36"/>
        <v>-66.666666666666657</v>
      </c>
      <c r="G830" s="7">
        <f t="shared" si="34"/>
        <v>12</v>
      </c>
    </row>
    <row r="831" spans="1:7" x14ac:dyDescent="0.25">
      <c r="A831" s="15">
        <v>520699</v>
      </c>
      <c r="B831" s="16" t="s">
        <v>321</v>
      </c>
      <c r="C831" s="14">
        <v>0</v>
      </c>
      <c r="D831" s="14">
        <v>0</v>
      </c>
      <c r="E831" s="12">
        <f t="shared" si="35"/>
        <v>0</v>
      </c>
      <c r="F831" s="12">
        <f t="shared" si="36"/>
        <v>0</v>
      </c>
      <c r="G831" s="7">
        <f t="shared" si="34"/>
        <v>6</v>
      </c>
    </row>
    <row r="832" spans="1:7" hidden="1" x14ac:dyDescent="0.25">
      <c r="A832" s="15">
        <v>52069999</v>
      </c>
      <c r="B832" s="16" t="s">
        <v>321</v>
      </c>
      <c r="C832" s="14">
        <v>0</v>
      </c>
      <c r="D832" s="14">
        <v>0</v>
      </c>
      <c r="E832" s="12">
        <f t="shared" si="35"/>
        <v>0</v>
      </c>
      <c r="F832" s="12">
        <f t="shared" si="36"/>
        <v>0</v>
      </c>
      <c r="G832" s="7">
        <f t="shared" si="34"/>
        <v>8</v>
      </c>
    </row>
    <row r="833" spans="1:7" hidden="1" x14ac:dyDescent="0.25">
      <c r="A833" s="15">
        <v>520699999999</v>
      </c>
      <c r="B833" s="16" t="s">
        <v>321</v>
      </c>
      <c r="C833" s="14">
        <v>0</v>
      </c>
      <c r="D833" s="14">
        <v>0</v>
      </c>
      <c r="E833" s="12">
        <f t="shared" si="35"/>
        <v>0</v>
      </c>
      <c r="F833" s="12">
        <f t="shared" si="36"/>
        <v>0</v>
      </c>
      <c r="G833" s="7">
        <f t="shared" si="34"/>
        <v>12</v>
      </c>
    </row>
    <row r="834" spans="1:7" x14ac:dyDescent="0.25">
      <c r="A834" s="8">
        <v>53</v>
      </c>
      <c r="B834" s="9" t="s">
        <v>322</v>
      </c>
      <c r="C834" s="13">
        <v>1150000000</v>
      </c>
      <c r="D834" s="13">
        <v>0</v>
      </c>
      <c r="E834" s="10">
        <f t="shared" si="35"/>
        <v>-1150000000</v>
      </c>
      <c r="F834" s="10">
        <f t="shared" si="36"/>
        <v>-100</v>
      </c>
      <c r="G834" s="7">
        <f t="shared" si="34"/>
        <v>2</v>
      </c>
    </row>
    <row r="835" spans="1:7" x14ac:dyDescent="0.25">
      <c r="A835" s="8">
        <v>5301</v>
      </c>
      <c r="B835" s="9" t="s">
        <v>323</v>
      </c>
      <c r="C835" s="13">
        <v>1150000000</v>
      </c>
      <c r="D835" s="13">
        <v>0</v>
      </c>
      <c r="E835" s="10">
        <f t="shared" si="35"/>
        <v>-1150000000</v>
      </c>
      <c r="F835" s="10">
        <f t="shared" si="36"/>
        <v>-100</v>
      </c>
      <c r="G835" s="7">
        <f t="shared" si="34"/>
        <v>4</v>
      </c>
    </row>
    <row r="836" spans="1:7" x14ac:dyDescent="0.25">
      <c r="A836" s="15">
        <v>530101</v>
      </c>
      <c r="B836" s="16" t="s">
        <v>323</v>
      </c>
      <c r="C836" s="14">
        <v>1150000000</v>
      </c>
      <c r="D836" s="14">
        <v>0</v>
      </c>
      <c r="E836" s="12">
        <f t="shared" si="35"/>
        <v>-1150000000</v>
      </c>
      <c r="F836" s="12">
        <f t="shared" si="36"/>
        <v>-100</v>
      </c>
      <c r="G836" s="7">
        <f t="shared" si="34"/>
        <v>6</v>
      </c>
    </row>
    <row r="837" spans="1:7" hidden="1" x14ac:dyDescent="0.25">
      <c r="A837" s="15">
        <v>53010101</v>
      </c>
      <c r="B837" s="16" t="s">
        <v>323</v>
      </c>
      <c r="C837" s="14">
        <v>1150000000</v>
      </c>
      <c r="D837" s="14">
        <v>0</v>
      </c>
      <c r="E837" s="12">
        <f t="shared" si="35"/>
        <v>-1150000000</v>
      </c>
      <c r="F837" s="12">
        <f t="shared" si="36"/>
        <v>-100</v>
      </c>
      <c r="G837" s="7">
        <f t="shared" si="34"/>
        <v>8</v>
      </c>
    </row>
    <row r="838" spans="1:7" hidden="1" x14ac:dyDescent="0.25">
      <c r="A838" s="15">
        <v>530101010001</v>
      </c>
      <c r="B838" s="16" t="s">
        <v>323</v>
      </c>
      <c r="C838" s="14">
        <v>1150000000</v>
      </c>
      <c r="D838" s="14">
        <v>0</v>
      </c>
      <c r="E838" s="12">
        <f t="shared" si="35"/>
        <v>-1150000000</v>
      </c>
      <c r="F838" s="12">
        <f t="shared" si="36"/>
        <v>-100</v>
      </c>
      <c r="G838" s="7">
        <f t="shared" si="34"/>
        <v>12</v>
      </c>
    </row>
    <row r="839" spans="1:7" x14ac:dyDescent="0.25">
      <c r="A839" s="8">
        <v>54</v>
      </c>
      <c r="B839" s="9" t="s">
        <v>324</v>
      </c>
      <c r="C839" s="13">
        <v>405390347125</v>
      </c>
      <c r="D839" s="13">
        <v>404674970525</v>
      </c>
      <c r="E839" s="10">
        <f t="shared" si="35"/>
        <v>-715376600</v>
      </c>
      <c r="F839" s="10">
        <f t="shared" si="36"/>
        <v>-0.17646611594809813</v>
      </c>
      <c r="G839" s="7">
        <f t="shared" si="34"/>
        <v>2</v>
      </c>
    </row>
    <row r="840" spans="1:7" x14ac:dyDescent="0.25">
      <c r="A840" s="8">
        <v>5401</v>
      </c>
      <c r="B840" s="9" t="s">
        <v>325</v>
      </c>
      <c r="C840" s="13">
        <v>8777498770</v>
      </c>
      <c r="D840" s="13">
        <v>8753922170</v>
      </c>
      <c r="E840" s="10">
        <f t="shared" si="35"/>
        <v>-23576600</v>
      </c>
      <c r="F840" s="10">
        <f t="shared" si="36"/>
        <v>-0.26860271493948612</v>
      </c>
      <c r="G840" s="7">
        <f t="shared" si="34"/>
        <v>4</v>
      </c>
    </row>
    <row r="841" spans="1:7" ht="15" customHeight="1" x14ac:dyDescent="0.25">
      <c r="A841" s="15">
        <v>540101</v>
      </c>
      <c r="B841" s="16" t="s">
        <v>326</v>
      </c>
      <c r="C841" s="14">
        <v>7651064770</v>
      </c>
      <c r="D841" s="14">
        <v>7651064770</v>
      </c>
      <c r="E841" s="12">
        <f t="shared" si="35"/>
        <v>0</v>
      </c>
      <c r="F841" s="12">
        <f t="shared" si="36"/>
        <v>0</v>
      </c>
      <c r="G841" s="7">
        <f t="shared" si="34"/>
        <v>6</v>
      </c>
    </row>
    <row r="842" spans="1:7" ht="15" hidden="1" customHeight="1" x14ac:dyDescent="0.25">
      <c r="A842" s="15">
        <v>54010103</v>
      </c>
      <c r="B842" s="16" t="s">
        <v>327</v>
      </c>
      <c r="C842" s="14">
        <v>7651064770</v>
      </c>
      <c r="D842" s="14">
        <v>7651064770</v>
      </c>
      <c r="E842" s="12">
        <f t="shared" si="35"/>
        <v>0</v>
      </c>
      <c r="F842" s="12">
        <f t="shared" si="36"/>
        <v>0</v>
      </c>
      <c r="G842" s="7">
        <f t="shared" si="34"/>
        <v>8</v>
      </c>
    </row>
    <row r="843" spans="1:7" ht="15" hidden="1" customHeight="1" x14ac:dyDescent="0.25">
      <c r="A843" s="15">
        <v>540101030001</v>
      </c>
      <c r="B843" s="16" t="s">
        <v>327</v>
      </c>
      <c r="C843" s="14">
        <v>7651064770</v>
      </c>
      <c r="D843" s="14">
        <v>7651064770</v>
      </c>
      <c r="E843" s="12">
        <f t="shared" si="35"/>
        <v>0</v>
      </c>
      <c r="F843" s="12">
        <f t="shared" si="36"/>
        <v>0</v>
      </c>
      <c r="G843" s="7">
        <f t="shared" si="34"/>
        <v>12</v>
      </c>
    </row>
    <row r="844" spans="1:7" ht="15" customHeight="1" x14ac:dyDescent="0.25">
      <c r="A844" s="15">
        <v>540102</v>
      </c>
      <c r="B844" s="16" t="s">
        <v>328</v>
      </c>
      <c r="C844" s="14">
        <v>1126434000</v>
      </c>
      <c r="D844" s="14">
        <v>1102857400</v>
      </c>
      <c r="E844" s="12">
        <f t="shared" si="35"/>
        <v>-23576600</v>
      </c>
      <c r="F844" s="12">
        <f t="shared" si="36"/>
        <v>-2.093029862379864</v>
      </c>
      <c r="G844" s="7">
        <f t="shared" si="34"/>
        <v>6</v>
      </c>
    </row>
    <row r="845" spans="1:7" ht="15" hidden="1" customHeight="1" x14ac:dyDescent="0.25">
      <c r="A845" s="15">
        <v>54010201</v>
      </c>
      <c r="B845" s="16" t="s">
        <v>328</v>
      </c>
      <c r="C845" s="14">
        <v>1126434000</v>
      </c>
      <c r="D845" s="14">
        <v>1102857400</v>
      </c>
      <c r="E845" s="12">
        <f t="shared" si="35"/>
        <v>-23576600</v>
      </c>
      <c r="F845" s="12">
        <f t="shared" si="36"/>
        <v>-2.093029862379864</v>
      </c>
      <c r="G845" s="7">
        <f t="shared" si="34"/>
        <v>8</v>
      </c>
    </row>
    <row r="846" spans="1:7" ht="15" hidden="1" customHeight="1" x14ac:dyDescent="0.25">
      <c r="A846" s="15">
        <v>540102010001</v>
      </c>
      <c r="B846" s="16" t="s">
        <v>328</v>
      </c>
      <c r="C846" s="14">
        <v>1126434000</v>
      </c>
      <c r="D846" s="14">
        <v>1102857400</v>
      </c>
      <c r="E846" s="12">
        <f t="shared" si="35"/>
        <v>-23576600</v>
      </c>
      <c r="F846" s="12">
        <f t="shared" si="36"/>
        <v>-2.093029862379864</v>
      </c>
      <c r="G846" s="7">
        <f t="shared" ref="G846:G880" si="37">LEN(A846)</f>
        <v>12</v>
      </c>
    </row>
    <row r="847" spans="1:7" x14ac:dyDescent="0.25">
      <c r="A847" s="8">
        <v>5402</v>
      </c>
      <c r="B847" s="9" t="s">
        <v>329</v>
      </c>
      <c r="C847" s="13">
        <v>396612848355</v>
      </c>
      <c r="D847" s="13">
        <v>395921048355</v>
      </c>
      <c r="E847" s="10">
        <f t="shared" si="35"/>
        <v>-691800000</v>
      </c>
      <c r="F847" s="10">
        <f t="shared" si="36"/>
        <v>-0.17442702697840592</v>
      </c>
      <c r="G847" s="7">
        <f t="shared" si="37"/>
        <v>4</v>
      </c>
    </row>
    <row r="848" spans="1:7" ht="15" customHeight="1" x14ac:dyDescent="0.25">
      <c r="A848" s="15">
        <v>540205</v>
      </c>
      <c r="B848" s="16" t="s">
        <v>330</v>
      </c>
      <c r="C848" s="14">
        <v>396612848355</v>
      </c>
      <c r="D848" s="14">
        <v>395921048355</v>
      </c>
      <c r="E848" s="12">
        <f t="shared" si="35"/>
        <v>-691800000</v>
      </c>
      <c r="F848" s="12">
        <f t="shared" si="36"/>
        <v>-0.17442702697840592</v>
      </c>
      <c r="G848" s="7">
        <f t="shared" si="37"/>
        <v>6</v>
      </c>
    </row>
    <row r="849" spans="1:7" ht="15" hidden="1" customHeight="1" x14ac:dyDescent="0.25">
      <c r="A849" s="15">
        <v>54020502</v>
      </c>
      <c r="B849" s="16" t="s">
        <v>331</v>
      </c>
      <c r="C849" s="14">
        <v>396612848355</v>
      </c>
      <c r="D849" s="14">
        <v>395921048355</v>
      </c>
      <c r="E849" s="12">
        <f t="shared" ref="E849:E879" si="38">D849-C849</f>
        <v>-691800000</v>
      </c>
      <c r="F849" s="12">
        <f t="shared" ref="F849:F879" si="39">IFERROR(E849/C849*100,0)</f>
        <v>-0.17442702697840592</v>
      </c>
      <c r="G849" s="7">
        <f t="shared" si="37"/>
        <v>8</v>
      </c>
    </row>
    <row r="850" spans="1:7" ht="15" hidden="1" customHeight="1" x14ac:dyDescent="0.25">
      <c r="A850" s="15">
        <v>540205020003</v>
      </c>
      <c r="B850" s="16" t="s">
        <v>706</v>
      </c>
      <c r="C850" s="14">
        <v>44921956355</v>
      </c>
      <c r="D850" s="14">
        <v>44230156355</v>
      </c>
      <c r="E850" s="12">
        <f t="shared" si="38"/>
        <v>-691800000</v>
      </c>
      <c r="F850" s="12">
        <f t="shared" si="39"/>
        <v>-1.5400041675233047</v>
      </c>
      <c r="G850" s="7">
        <f t="shared" si="37"/>
        <v>12</v>
      </c>
    </row>
    <row r="851" spans="1:7" ht="15" hidden="1" customHeight="1" x14ac:dyDescent="0.25">
      <c r="A851" s="15">
        <v>540205020004</v>
      </c>
      <c r="B851" s="16" t="s">
        <v>707</v>
      </c>
      <c r="C851" s="14">
        <v>246690892000</v>
      </c>
      <c r="D851" s="14">
        <v>246690892000</v>
      </c>
      <c r="E851" s="12">
        <f t="shared" si="38"/>
        <v>0</v>
      </c>
      <c r="F851" s="12">
        <f t="shared" si="39"/>
        <v>0</v>
      </c>
      <c r="G851" s="7">
        <f t="shared" si="37"/>
        <v>12</v>
      </c>
    </row>
    <row r="852" spans="1:7" ht="15" hidden="1" customHeight="1" x14ac:dyDescent="0.25">
      <c r="A852" s="15">
        <v>540205020005</v>
      </c>
      <c r="B852" s="16" t="s">
        <v>708</v>
      </c>
      <c r="C852" s="14">
        <v>105000000000</v>
      </c>
      <c r="D852" s="14">
        <v>105000000000</v>
      </c>
      <c r="E852" s="12">
        <f t="shared" si="38"/>
        <v>0</v>
      </c>
      <c r="F852" s="12">
        <f t="shared" si="39"/>
        <v>0</v>
      </c>
      <c r="G852" s="7">
        <f t="shared" si="37"/>
        <v>12</v>
      </c>
    </row>
    <row r="853" spans="1:7" x14ac:dyDescent="0.25">
      <c r="A853" s="8"/>
      <c r="B853" s="9" t="s">
        <v>332</v>
      </c>
      <c r="C853" s="10">
        <f>C13-C270</f>
        <v>-80041132661</v>
      </c>
      <c r="D853" s="13">
        <f>D13-D270</f>
        <v>19255695964</v>
      </c>
      <c r="E853" s="10">
        <f t="shared" si="38"/>
        <v>99296828625</v>
      </c>
      <c r="F853" s="10">
        <f t="shared" si="39"/>
        <v>-124.05725072076888</v>
      </c>
      <c r="G853" s="7">
        <f t="shared" si="37"/>
        <v>0</v>
      </c>
    </row>
    <row r="854" spans="1:7" x14ac:dyDescent="0.25">
      <c r="A854" s="8">
        <v>61</v>
      </c>
      <c r="B854" s="9" t="s">
        <v>333</v>
      </c>
      <c r="C854" s="13">
        <v>145041132661</v>
      </c>
      <c r="D854" s="13">
        <v>145392463476</v>
      </c>
      <c r="E854" s="10">
        <f t="shared" si="38"/>
        <v>351330815</v>
      </c>
      <c r="F854" s="10">
        <f t="shared" si="39"/>
        <v>0.24222840000922655</v>
      </c>
      <c r="G854" s="7">
        <f t="shared" si="37"/>
        <v>2</v>
      </c>
    </row>
    <row r="855" spans="1:7" ht="30" x14ac:dyDescent="0.25">
      <c r="A855" s="8">
        <v>6101</v>
      </c>
      <c r="B855" s="9" t="s">
        <v>334</v>
      </c>
      <c r="C855" s="13">
        <v>141586102661</v>
      </c>
      <c r="D855" s="13">
        <v>141586102661</v>
      </c>
      <c r="E855" s="10">
        <f t="shared" si="38"/>
        <v>0</v>
      </c>
      <c r="F855" s="10">
        <f t="shared" si="39"/>
        <v>0</v>
      </c>
      <c r="G855" s="7">
        <f t="shared" si="37"/>
        <v>4</v>
      </c>
    </row>
    <row r="856" spans="1:7" x14ac:dyDescent="0.25">
      <c r="A856" s="15">
        <v>610105</v>
      </c>
      <c r="B856" s="16" t="s">
        <v>335</v>
      </c>
      <c r="C856" s="14">
        <v>78096403547</v>
      </c>
      <c r="D856" s="14">
        <v>78096403547</v>
      </c>
      <c r="E856" s="12">
        <f t="shared" si="38"/>
        <v>0</v>
      </c>
      <c r="F856" s="12">
        <f t="shared" si="39"/>
        <v>0</v>
      </c>
      <c r="G856" s="7">
        <f t="shared" si="37"/>
        <v>6</v>
      </c>
    </row>
    <row r="857" spans="1:7" ht="30" hidden="1" x14ac:dyDescent="0.25">
      <c r="A857" s="15">
        <v>61010501</v>
      </c>
      <c r="B857" s="16" t="s">
        <v>336</v>
      </c>
      <c r="C857" s="14">
        <v>78096403547</v>
      </c>
      <c r="D857" s="14">
        <v>78096403547</v>
      </c>
      <c r="E857" s="12">
        <f t="shared" si="38"/>
        <v>0</v>
      </c>
      <c r="F857" s="12">
        <f t="shared" si="39"/>
        <v>0</v>
      </c>
      <c r="G857" s="7">
        <f t="shared" si="37"/>
        <v>8</v>
      </c>
    </row>
    <row r="858" spans="1:7" hidden="1" x14ac:dyDescent="0.25">
      <c r="A858" s="15">
        <v>610105010001</v>
      </c>
      <c r="B858" s="16" t="s">
        <v>337</v>
      </c>
      <c r="C858" s="14">
        <v>78096403547</v>
      </c>
      <c r="D858" s="14">
        <v>78096403547</v>
      </c>
      <c r="E858" s="12">
        <f t="shared" si="38"/>
        <v>0</v>
      </c>
      <c r="F858" s="12">
        <f t="shared" si="39"/>
        <v>0</v>
      </c>
      <c r="G858" s="7">
        <f t="shared" si="37"/>
        <v>12</v>
      </c>
    </row>
    <row r="859" spans="1:7" x14ac:dyDescent="0.25">
      <c r="A859" s="15">
        <v>610108</v>
      </c>
      <c r="B859" s="16" t="s">
        <v>338</v>
      </c>
      <c r="C859" s="14">
        <v>63489699114</v>
      </c>
      <c r="D859" s="14">
        <v>63489699114</v>
      </c>
      <c r="E859" s="12">
        <f t="shared" si="38"/>
        <v>0</v>
      </c>
      <c r="F859" s="12">
        <f t="shared" si="39"/>
        <v>0</v>
      </c>
      <c r="G859" s="7">
        <f t="shared" si="37"/>
        <v>6</v>
      </c>
    </row>
    <row r="860" spans="1:7" ht="30" hidden="1" x14ac:dyDescent="0.25">
      <c r="A860" s="15">
        <v>61010801</v>
      </c>
      <c r="B860" s="16" t="s">
        <v>339</v>
      </c>
      <c r="C860" s="14">
        <v>59095345727</v>
      </c>
      <c r="D860" s="14">
        <v>59095345727</v>
      </c>
      <c r="E860" s="12">
        <f t="shared" si="38"/>
        <v>0</v>
      </c>
      <c r="F860" s="12">
        <f t="shared" si="39"/>
        <v>0</v>
      </c>
      <c r="G860" s="7">
        <f t="shared" si="37"/>
        <v>8</v>
      </c>
    </row>
    <row r="861" spans="1:7" hidden="1" x14ac:dyDescent="0.25">
      <c r="A861" s="15">
        <v>610108010001</v>
      </c>
      <c r="B861" s="16" t="s">
        <v>339</v>
      </c>
      <c r="C861" s="14">
        <v>59095345727</v>
      </c>
      <c r="D861" s="14">
        <v>59095345727</v>
      </c>
      <c r="E861" s="12">
        <f t="shared" si="38"/>
        <v>0</v>
      </c>
      <c r="F861" s="12">
        <f t="shared" si="39"/>
        <v>0</v>
      </c>
      <c r="G861" s="7">
        <f t="shared" si="37"/>
        <v>12</v>
      </c>
    </row>
    <row r="862" spans="1:7" hidden="1" x14ac:dyDescent="0.25">
      <c r="A862" s="15">
        <v>61010802</v>
      </c>
      <c r="B862" s="16" t="s">
        <v>756</v>
      </c>
      <c r="C862" s="14">
        <v>1011387923</v>
      </c>
      <c r="D862" s="14">
        <v>1011387923</v>
      </c>
      <c r="E862" s="12">
        <f t="shared" si="38"/>
        <v>0</v>
      </c>
      <c r="F862" s="12">
        <f t="shared" si="39"/>
        <v>0</v>
      </c>
      <c r="G862" s="7">
        <f t="shared" si="37"/>
        <v>8</v>
      </c>
    </row>
    <row r="863" spans="1:7" hidden="1" x14ac:dyDescent="0.25">
      <c r="A863" s="15">
        <v>610108020001</v>
      </c>
      <c r="B863" s="16" t="s">
        <v>756</v>
      </c>
      <c r="C863" s="14">
        <v>1011387923</v>
      </c>
      <c r="D863" s="14">
        <v>1011387923</v>
      </c>
      <c r="E863" s="12">
        <f t="shared" si="38"/>
        <v>0</v>
      </c>
      <c r="F863" s="12">
        <f t="shared" si="39"/>
        <v>0</v>
      </c>
      <c r="G863" s="7">
        <f t="shared" si="37"/>
        <v>12</v>
      </c>
    </row>
    <row r="864" spans="1:7" hidden="1" x14ac:dyDescent="0.25">
      <c r="A864" s="15">
        <v>61010805</v>
      </c>
      <c r="B864" s="16" t="s">
        <v>757</v>
      </c>
      <c r="C864" s="14">
        <v>3382965464</v>
      </c>
      <c r="D864" s="14">
        <v>3382965464</v>
      </c>
      <c r="E864" s="12">
        <f t="shared" si="38"/>
        <v>0</v>
      </c>
      <c r="F864" s="12">
        <f t="shared" si="39"/>
        <v>0</v>
      </c>
      <c r="G864" s="7">
        <f t="shared" si="37"/>
        <v>8</v>
      </c>
    </row>
    <row r="865" spans="1:9" hidden="1" x14ac:dyDescent="0.25">
      <c r="A865" s="15">
        <v>610108050001</v>
      </c>
      <c r="B865" s="16" t="s">
        <v>757</v>
      </c>
      <c r="C865" s="14">
        <v>3382965464</v>
      </c>
      <c r="D865" s="14">
        <v>3382965464</v>
      </c>
      <c r="E865" s="12">
        <f t="shared" si="38"/>
        <v>0</v>
      </c>
      <c r="F865" s="12">
        <f t="shared" si="39"/>
        <v>0</v>
      </c>
      <c r="G865" s="7">
        <f t="shared" si="37"/>
        <v>12</v>
      </c>
    </row>
    <row r="866" spans="1:9" s="18" customFormat="1" x14ac:dyDescent="0.25">
      <c r="A866" s="8">
        <v>6102</v>
      </c>
      <c r="B866" s="9" t="s">
        <v>340</v>
      </c>
      <c r="C866" s="13">
        <v>3455030000</v>
      </c>
      <c r="D866" s="13">
        <v>3762208484</v>
      </c>
      <c r="E866" s="10">
        <f t="shared" si="38"/>
        <v>307178484</v>
      </c>
      <c r="F866" s="10">
        <f t="shared" si="39"/>
        <v>8.8907617010561406</v>
      </c>
      <c r="G866" s="7">
        <f t="shared" si="37"/>
        <v>4</v>
      </c>
    </row>
    <row r="867" spans="1:9" s="18" customFormat="1" x14ac:dyDescent="0.25">
      <c r="A867" s="15">
        <v>610201</v>
      </c>
      <c r="B867" s="16" t="s">
        <v>340</v>
      </c>
      <c r="C867" s="14">
        <v>3455030000</v>
      </c>
      <c r="D867" s="14">
        <v>3762208484</v>
      </c>
      <c r="E867" s="12">
        <f t="shared" si="38"/>
        <v>307178484</v>
      </c>
      <c r="F867" s="12">
        <f t="shared" si="39"/>
        <v>8.8907617010561406</v>
      </c>
      <c r="G867" s="7">
        <f t="shared" si="37"/>
        <v>6</v>
      </c>
    </row>
    <row r="868" spans="1:9" s="18" customFormat="1" hidden="1" x14ac:dyDescent="0.25">
      <c r="A868" s="15">
        <v>61020101</v>
      </c>
      <c r="B868" s="16" t="s">
        <v>340</v>
      </c>
      <c r="C868" s="14">
        <v>3455030000</v>
      </c>
      <c r="D868" s="14">
        <v>3762208484</v>
      </c>
      <c r="E868" s="12">
        <f t="shared" si="38"/>
        <v>307178484</v>
      </c>
      <c r="F868" s="12">
        <f t="shared" si="39"/>
        <v>8.8907617010561406</v>
      </c>
      <c r="G868" s="7">
        <f t="shared" si="37"/>
        <v>8</v>
      </c>
      <c r="H868" s="23"/>
      <c r="I868" s="24"/>
    </row>
    <row r="869" spans="1:9" s="18" customFormat="1" hidden="1" x14ac:dyDescent="0.25">
      <c r="A869" s="15">
        <v>610201010001</v>
      </c>
      <c r="B869" s="16" t="s">
        <v>340</v>
      </c>
      <c r="C869" s="14">
        <v>3455030000</v>
      </c>
      <c r="D869" s="14">
        <v>3762208484</v>
      </c>
      <c r="E869" s="12">
        <f t="shared" si="38"/>
        <v>307178484</v>
      </c>
      <c r="F869" s="12">
        <f t="shared" si="39"/>
        <v>8.8907617010561406</v>
      </c>
      <c r="G869" s="7">
        <f t="shared" si="37"/>
        <v>12</v>
      </c>
      <c r="I869" s="24"/>
    </row>
    <row r="870" spans="1:9" s="18" customFormat="1" ht="30" x14ac:dyDescent="0.25">
      <c r="A870" s="8">
        <v>6105</v>
      </c>
      <c r="B870" s="9" t="s">
        <v>709</v>
      </c>
      <c r="C870" s="13">
        <v>0</v>
      </c>
      <c r="D870" s="13">
        <v>44152331</v>
      </c>
      <c r="E870" s="10">
        <f t="shared" si="38"/>
        <v>44152331</v>
      </c>
      <c r="F870" s="10">
        <f t="shared" si="39"/>
        <v>0</v>
      </c>
      <c r="G870" s="7">
        <f t="shared" si="37"/>
        <v>4</v>
      </c>
      <c r="I870" s="25"/>
    </row>
    <row r="871" spans="1:9" s="18" customFormat="1" ht="30" x14ac:dyDescent="0.25">
      <c r="A871" s="15">
        <v>610506</v>
      </c>
      <c r="B871" s="16" t="s">
        <v>710</v>
      </c>
      <c r="C871" s="14">
        <v>0</v>
      </c>
      <c r="D871" s="14">
        <v>44152331</v>
      </c>
      <c r="E871" s="12">
        <f t="shared" si="38"/>
        <v>44152331</v>
      </c>
      <c r="F871" s="12">
        <f t="shared" si="39"/>
        <v>0</v>
      </c>
      <c r="G871" s="7">
        <f t="shared" si="37"/>
        <v>6</v>
      </c>
      <c r="I871" s="26"/>
    </row>
    <row r="872" spans="1:9" s="18" customFormat="1" ht="30" hidden="1" x14ac:dyDescent="0.25">
      <c r="A872" s="15">
        <v>61050602</v>
      </c>
      <c r="B872" s="16" t="s">
        <v>711</v>
      </c>
      <c r="C872" s="14">
        <v>0</v>
      </c>
      <c r="D872" s="14">
        <v>44152331</v>
      </c>
      <c r="E872" s="12">
        <f t="shared" si="38"/>
        <v>44152331</v>
      </c>
      <c r="F872" s="12">
        <f t="shared" si="39"/>
        <v>0</v>
      </c>
      <c r="G872" s="7">
        <f t="shared" si="37"/>
        <v>8</v>
      </c>
    </row>
    <row r="873" spans="1:9" s="18" customFormat="1" hidden="1" x14ac:dyDescent="0.25">
      <c r="A873" s="15">
        <v>610506020001</v>
      </c>
      <c r="B873" s="16" t="s">
        <v>711</v>
      </c>
      <c r="C873" s="14">
        <v>0</v>
      </c>
      <c r="D873" s="14">
        <v>44152331</v>
      </c>
      <c r="E873" s="12">
        <f t="shared" si="38"/>
        <v>44152331</v>
      </c>
      <c r="F873" s="12">
        <f t="shared" si="39"/>
        <v>0</v>
      </c>
      <c r="G873" s="7">
        <f t="shared" si="37"/>
        <v>12</v>
      </c>
    </row>
    <row r="874" spans="1:9" s="18" customFormat="1" x14ac:dyDescent="0.25">
      <c r="A874" s="8">
        <v>62</v>
      </c>
      <c r="B874" s="9" t="s">
        <v>758</v>
      </c>
      <c r="C874" s="13">
        <v>65000000000</v>
      </c>
      <c r="D874" s="13">
        <f>D875</f>
        <v>65115044212</v>
      </c>
      <c r="E874" s="10">
        <f t="shared" si="38"/>
        <v>115044212</v>
      </c>
      <c r="F874" s="10">
        <f t="shared" si="39"/>
        <v>0.17699109538461538</v>
      </c>
      <c r="G874" s="7">
        <f t="shared" si="37"/>
        <v>2</v>
      </c>
    </row>
    <row r="875" spans="1:9" s="18" customFormat="1" x14ac:dyDescent="0.25">
      <c r="A875" s="8">
        <v>6201</v>
      </c>
      <c r="B875" s="9" t="s">
        <v>759</v>
      </c>
      <c r="C875" s="13">
        <v>65000000000</v>
      </c>
      <c r="D875" s="13">
        <f>D876</f>
        <v>65115044212</v>
      </c>
      <c r="E875" s="10">
        <f t="shared" si="38"/>
        <v>115044212</v>
      </c>
      <c r="F875" s="10">
        <f t="shared" si="39"/>
        <v>0.17699109538461538</v>
      </c>
      <c r="G875" s="7">
        <f t="shared" si="37"/>
        <v>4</v>
      </c>
    </row>
    <row r="876" spans="1:9" s="18" customFormat="1" x14ac:dyDescent="0.25">
      <c r="A876" s="15">
        <v>620101</v>
      </c>
      <c r="B876" s="16" t="s">
        <v>759</v>
      </c>
      <c r="C876" s="14">
        <v>65000000000</v>
      </c>
      <c r="D876" s="14">
        <f>D877</f>
        <v>65115044212</v>
      </c>
      <c r="E876" s="12">
        <f t="shared" si="38"/>
        <v>115044212</v>
      </c>
      <c r="F876" s="12">
        <f t="shared" si="39"/>
        <v>0.17699109538461538</v>
      </c>
      <c r="G876" s="7">
        <f t="shared" si="37"/>
        <v>6</v>
      </c>
    </row>
    <row r="877" spans="1:9" s="18" customFormat="1" hidden="1" x14ac:dyDescent="0.25">
      <c r="A877" s="15">
        <v>62010101</v>
      </c>
      <c r="B877" s="16" t="s">
        <v>759</v>
      </c>
      <c r="C877" s="14">
        <v>65000000000</v>
      </c>
      <c r="D877" s="14">
        <f>D878</f>
        <v>65115044212</v>
      </c>
      <c r="E877" s="12">
        <f t="shared" si="38"/>
        <v>115044212</v>
      </c>
      <c r="F877" s="12">
        <f t="shared" si="39"/>
        <v>0.17699109538461538</v>
      </c>
      <c r="G877" s="7">
        <f t="shared" si="37"/>
        <v>8</v>
      </c>
    </row>
    <row r="878" spans="1:9" s="18" customFormat="1" hidden="1" x14ac:dyDescent="0.25">
      <c r="A878" s="15">
        <v>620101010001</v>
      </c>
      <c r="B878" s="16" t="s">
        <v>759</v>
      </c>
      <c r="C878" s="14">
        <v>65000000000</v>
      </c>
      <c r="D878" s="14">
        <f>115044212+65000000000</f>
        <v>65115044212</v>
      </c>
      <c r="E878" s="12">
        <f t="shared" si="38"/>
        <v>115044212</v>
      </c>
      <c r="F878" s="12">
        <f t="shared" si="39"/>
        <v>0.17699109538461538</v>
      </c>
      <c r="G878" s="7">
        <f t="shared" si="37"/>
        <v>12</v>
      </c>
    </row>
    <row r="879" spans="1:9" x14ac:dyDescent="0.25">
      <c r="A879" s="8"/>
      <c r="B879" s="9" t="s">
        <v>341</v>
      </c>
      <c r="C879" s="10">
        <f>C854-C874</f>
        <v>80041132661</v>
      </c>
      <c r="D879" s="10">
        <f>D854-D874</f>
        <v>80277419264</v>
      </c>
      <c r="E879" s="10">
        <f t="shared" si="38"/>
        <v>236286603</v>
      </c>
      <c r="F879" s="10">
        <f t="shared" si="39"/>
        <v>0.29520647090384133</v>
      </c>
      <c r="G879" s="7">
        <f t="shared" si="37"/>
        <v>0</v>
      </c>
    </row>
    <row r="880" spans="1:9" ht="30" x14ac:dyDescent="0.25">
      <c r="A880" s="8"/>
      <c r="B880" s="9" t="s">
        <v>342</v>
      </c>
      <c r="C880" s="10">
        <f>C853+C879</f>
        <v>0</v>
      </c>
      <c r="D880" s="10">
        <f>D853+D879</f>
        <v>99533115228</v>
      </c>
      <c r="E880" s="10"/>
      <c r="F880" s="10"/>
      <c r="G880" s="7">
        <f t="shared" si="37"/>
        <v>0</v>
      </c>
    </row>
    <row r="882" spans="4:5" x14ac:dyDescent="0.25">
      <c r="D882" s="29" t="s">
        <v>1009</v>
      </c>
      <c r="E882" s="29"/>
    </row>
    <row r="883" spans="4:5" x14ac:dyDescent="0.25">
      <c r="E883" s="17"/>
    </row>
    <row r="884" spans="4:5" x14ac:dyDescent="0.25">
      <c r="D884" s="29" t="s">
        <v>737</v>
      </c>
      <c r="E884" s="29"/>
    </row>
    <row r="885" spans="4:5" x14ac:dyDescent="0.25">
      <c r="D885" s="29"/>
      <c r="E885" s="29"/>
    </row>
    <row r="886" spans="4:5" x14ac:dyDescent="0.25">
      <c r="E886" s="17"/>
    </row>
    <row r="887" spans="4:5" x14ac:dyDescent="0.25">
      <c r="E887" s="17"/>
    </row>
    <row r="888" spans="4:5" x14ac:dyDescent="0.25">
      <c r="D888" s="30" t="s">
        <v>738</v>
      </c>
      <c r="E888" s="30"/>
    </row>
    <row r="889" spans="4:5" x14ac:dyDescent="0.25">
      <c r="D889" s="29" t="s">
        <v>760</v>
      </c>
      <c r="E889" s="29"/>
    </row>
    <row r="890" spans="4:5" x14ac:dyDescent="0.25">
      <c r="D890" s="29" t="s">
        <v>739</v>
      </c>
      <c r="E890" s="29"/>
    </row>
  </sheetData>
  <autoFilter ref="G13:G880">
    <filterColumn colId="0">
      <filters>
        <filter val="0"/>
        <filter val="1"/>
        <filter val="2"/>
        <filter val="4"/>
        <filter val="6"/>
      </filters>
    </filterColumn>
  </autoFilter>
  <mergeCells count="16">
    <mergeCell ref="D882:E882"/>
    <mergeCell ref="D884:E884"/>
    <mergeCell ref="D885:E885"/>
    <mergeCell ref="D888:E888"/>
    <mergeCell ref="D889:E889"/>
    <mergeCell ref="D890:E890"/>
    <mergeCell ref="D6:E6"/>
    <mergeCell ref="A7:F7"/>
    <mergeCell ref="A8:F8"/>
    <mergeCell ref="B9:D9"/>
    <mergeCell ref="E10:F10"/>
    <mergeCell ref="A11:A12"/>
    <mergeCell ref="B11:B12"/>
    <mergeCell ref="C11:C12"/>
    <mergeCell ref="D11:D12"/>
    <mergeCell ref="E11:F11"/>
  </mergeCells>
  <pageMargins left="0.70866141732283472" right="0.70866141732283472" top="0.74803149606299213" bottom="0.6692913385826772" header="0.31496062992125984" footer="0.31496062992125984"/>
  <pageSetup paperSize="300" scale="8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C20" sqref="C20"/>
    </sheetView>
  </sheetViews>
  <sheetFormatPr defaultRowHeight="15" x14ac:dyDescent="0.25"/>
  <cols>
    <col min="1" max="1" width="13.140625" bestFit="1" customWidth="1"/>
    <col min="2" max="2" width="103.5703125" customWidth="1"/>
    <col min="3" max="4" width="20.5703125" style="22" bestFit="1" customWidth="1"/>
  </cols>
  <sheetData>
    <row r="1" spans="1:4" x14ac:dyDescent="0.25">
      <c r="A1" s="41" t="s">
        <v>1013</v>
      </c>
      <c r="B1" s="41"/>
      <c r="C1" s="41"/>
      <c r="D1" s="41"/>
    </row>
    <row r="3" spans="1:4" s="47" customFormat="1" ht="25.5" customHeight="1" x14ac:dyDescent="0.25">
      <c r="A3" s="45" t="s">
        <v>761</v>
      </c>
      <c r="B3" s="45" t="s">
        <v>762</v>
      </c>
      <c r="C3" s="46" t="s">
        <v>1019</v>
      </c>
      <c r="D3" s="46" t="s">
        <v>763</v>
      </c>
    </row>
    <row r="4" spans="1:4" x14ac:dyDescent="0.25">
      <c r="A4" s="20">
        <v>101</v>
      </c>
      <c r="B4" s="20" t="s">
        <v>764</v>
      </c>
      <c r="C4" s="21">
        <v>700927641081</v>
      </c>
      <c r="D4" s="21">
        <v>680255872293</v>
      </c>
    </row>
    <row r="5" spans="1:4" x14ac:dyDescent="0.25">
      <c r="A5" s="20">
        <v>102</v>
      </c>
      <c r="B5" s="20" t="s">
        <v>765</v>
      </c>
      <c r="C5" s="21">
        <v>428801082837</v>
      </c>
      <c r="D5" s="21">
        <v>417336263308</v>
      </c>
    </row>
    <row r="6" spans="1:4" x14ac:dyDescent="0.25">
      <c r="A6" s="20">
        <v>103</v>
      </c>
      <c r="B6" s="20" t="s">
        <v>766</v>
      </c>
      <c r="C6" s="21">
        <v>86597790776</v>
      </c>
      <c r="D6" s="21">
        <v>83943646982</v>
      </c>
    </row>
    <row r="7" spans="1:4" x14ac:dyDescent="0.25">
      <c r="A7" s="20">
        <v>104</v>
      </c>
      <c r="B7" s="20" t="s">
        <v>767</v>
      </c>
      <c r="C7" s="21">
        <v>9042200930</v>
      </c>
      <c r="D7" s="21">
        <v>8813764191</v>
      </c>
    </row>
    <row r="8" spans="1:4" x14ac:dyDescent="0.25">
      <c r="A8" s="20">
        <v>105</v>
      </c>
      <c r="B8" s="20" t="s">
        <v>768</v>
      </c>
      <c r="C8" s="21">
        <v>16183036749</v>
      </c>
      <c r="D8" s="21">
        <v>15046432087</v>
      </c>
    </row>
    <row r="9" spans="1:4" x14ac:dyDescent="0.25">
      <c r="A9" s="20">
        <v>106</v>
      </c>
      <c r="B9" s="20" t="s">
        <v>769</v>
      </c>
      <c r="C9" s="21">
        <v>31599770118</v>
      </c>
      <c r="D9" s="21">
        <v>31041798857</v>
      </c>
    </row>
    <row r="10" spans="1:4" x14ac:dyDescent="0.25">
      <c r="A10" s="20">
        <v>207</v>
      </c>
      <c r="B10" s="20" t="s">
        <v>770</v>
      </c>
      <c r="C10" s="21">
        <v>7582413200</v>
      </c>
      <c r="D10" s="21">
        <v>7362908640</v>
      </c>
    </row>
    <row r="11" spans="1:4" x14ac:dyDescent="0.25">
      <c r="A11" s="20">
        <v>208</v>
      </c>
      <c r="B11" s="20" t="s">
        <v>771</v>
      </c>
      <c r="C11" s="21">
        <v>4739938912</v>
      </c>
      <c r="D11" s="21">
        <v>4361227160</v>
      </c>
    </row>
    <row r="12" spans="1:4" x14ac:dyDescent="0.25">
      <c r="A12" s="20">
        <v>209</v>
      </c>
      <c r="B12" s="20" t="s">
        <v>772</v>
      </c>
      <c r="C12" s="21">
        <v>24537861392</v>
      </c>
      <c r="D12" s="21">
        <v>24331046685</v>
      </c>
    </row>
    <row r="13" spans="1:4" x14ac:dyDescent="0.25">
      <c r="A13" s="20">
        <v>211</v>
      </c>
      <c r="B13" s="20" t="s">
        <v>773</v>
      </c>
      <c r="C13" s="21">
        <v>24005255039</v>
      </c>
      <c r="D13" s="21">
        <v>22059193345</v>
      </c>
    </row>
    <row r="14" spans="1:4" x14ac:dyDescent="0.25">
      <c r="A14" s="20">
        <v>212</v>
      </c>
      <c r="B14" s="20" t="s">
        <v>774</v>
      </c>
      <c r="C14" s="21">
        <v>6526996881</v>
      </c>
      <c r="D14" s="21">
        <v>6415259700</v>
      </c>
    </row>
    <row r="15" spans="1:4" x14ac:dyDescent="0.25">
      <c r="A15" s="20">
        <v>213</v>
      </c>
      <c r="B15" s="20" t="s">
        <v>775</v>
      </c>
      <c r="C15" s="21">
        <v>7847244179</v>
      </c>
      <c r="D15" s="21">
        <v>7665673771</v>
      </c>
    </row>
    <row r="16" spans="1:4" x14ac:dyDescent="0.25">
      <c r="A16" s="20">
        <v>214</v>
      </c>
      <c r="B16" s="20" t="s">
        <v>776</v>
      </c>
      <c r="C16" s="21">
        <v>11998410000</v>
      </c>
      <c r="D16" s="21">
        <v>10569754426</v>
      </c>
    </row>
    <row r="17" spans="1:4" x14ac:dyDescent="0.25">
      <c r="A17" s="20">
        <v>215</v>
      </c>
      <c r="B17" s="20" t="s">
        <v>777</v>
      </c>
      <c r="C17" s="21">
        <v>23923940740</v>
      </c>
      <c r="D17" s="21">
        <v>23424412435</v>
      </c>
    </row>
    <row r="18" spans="1:4" x14ac:dyDescent="0.25">
      <c r="A18" s="20">
        <v>216</v>
      </c>
      <c r="B18" s="20" t="s">
        <v>778</v>
      </c>
      <c r="C18" s="21">
        <v>10306495191</v>
      </c>
      <c r="D18" s="21">
        <v>9967553677</v>
      </c>
    </row>
    <row r="19" spans="1:4" x14ac:dyDescent="0.25">
      <c r="A19" s="20">
        <v>217</v>
      </c>
      <c r="B19" s="20" t="s">
        <v>779</v>
      </c>
      <c r="C19" s="21">
        <v>15260302910</v>
      </c>
      <c r="D19" s="21">
        <v>14730173260</v>
      </c>
    </row>
    <row r="20" spans="1:4" x14ac:dyDescent="0.25">
      <c r="A20" s="20">
        <v>218</v>
      </c>
      <c r="B20" s="20" t="s">
        <v>780</v>
      </c>
      <c r="C20" s="21">
        <v>7211887900</v>
      </c>
      <c r="D20" s="21">
        <v>6863794143</v>
      </c>
    </row>
    <row r="21" spans="1:4" x14ac:dyDescent="0.25">
      <c r="A21" s="20">
        <v>219</v>
      </c>
      <c r="B21" s="20" t="s">
        <v>781</v>
      </c>
      <c r="C21" s="21">
        <v>3545000000</v>
      </c>
      <c r="D21" s="21">
        <v>3542532110</v>
      </c>
    </row>
    <row r="22" spans="1:4" x14ac:dyDescent="0.25">
      <c r="A22" s="20">
        <v>220</v>
      </c>
      <c r="B22" s="20" t="s">
        <v>782</v>
      </c>
      <c r="C22" s="21">
        <v>102832500</v>
      </c>
      <c r="D22" s="21">
        <v>98338777</v>
      </c>
    </row>
    <row r="23" spans="1:4" x14ac:dyDescent="0.25">
      <c r="A23" s="20">
        <v>221</v>
      </c>
      <c r="B23" s="20" t="s">
        <v>783</v>
      </c>
      <c r="C23" s="21">
        <v>112500000</v>
      </c>
      <c r="D23" s="21">
        <v>110569037</v>
      </c>
    </row>
    <row r="24" spans="1:4" x14ac:dyDescent="0.25">
      <c r="A24" s="20">
        <v>222</v>
      </c>
      <c r="B24" s="20" t="s">
        <v>784</v>
      </c>
      <c r="C24" s="21">
        <v>16258136130</v>
      </c>
      <c r="D24" s="21">
        <v>15740604971</v>
      </c>
    </row>
    <row r="25" spans="1:4" x14ac:dyDescent="0.25">
      <c r="A25" s="20">
        <v>223</v>
      </c>
      <c r="B25" s="20" t="s">
        <v>785</v>
      </c>
      <c r="C25" s="21">
        <v>5110501271</v>
      </c>
      <c r="D25" s="21">
        <v>4953722906</v>
      </c>
    </row>
    <row r="26" spans="1:4" x14ac:dyDescent="0.25">
      <c r="A26" s="20">
        <v>224</v>
      </c>
      <c r="B26" s="20" t="s">
        <v>786</v>
      </c>
      <c r="C26" s="21">
        <v>199300000</v>
      </c>
      <c r="D26" s="21">
        <v>180365772</v>
      </c>
    </row>
    <row r="27" spans="1:4" x14ac:dyDescent="0.25">
      <c r="A27" s="20">
        <v>325</v>
      </c>
      <c r="B27" s="20" t="s">
        <v>787</v>
      </c>
      <c r="C27" s="21">
        <v>200000000</v>
      </c>
      <c r="D27" s="21">
        <v>197602150</v>
      </c>
    </row>
    <row r="28" spans="1:4" x14ac:dyDescent="0.25">
      <c r="A28" s="20">
        <v>326</v>
      </c>
      <c r="B28" s="20" t="s">
        <v>788</v>
      </c>
      <c r="C28" s="21">
        <v>154250000</v>
      </c>
      <c r="D28" s="21">
        <v>152766100</v>
      </c>
    </row>
    <row r="29" spans="1:4" x14ac:dyDescent="0.25">
      <c r="A29" s="20">
        <v>327</v>
      </c>
      <c r="B29" s="20" t="s">
        <v>789</v>
      </c>
      <c r="C29" s="21">
        <v>27154251243</v>
      </c>
      <c r="D29" s="21">
        <v>25611242800</v>
      </c>
    </row>
    <row r="30" spans="1:4" x14ac:dyDescent="0.25">
      <c r="A30" s="20">
        <v>330</v>
      </c>
      <c r="B30" s="20" t="s">
        <v>790</v>
      </c>
      <c r="C30" s="21">
        <v>1391303300</v>
      </c>
      <c r="D30" s="21">
        <v>1329997348</v>
      </c>
    </row>
    <row r="31" spans="1:4" x14ac:dyDescent="0.25">
      <c r="A31" s="20">
        <v>331</v>
      </c>
      <c r="B31" s="20" t="s">
        <v>791</v>
      </c>
      <c r="C31" s="21">
        <v>610000000</v>
      </c>
      <c r="D31" s="21">
        <v>600640245</v>
      </c>
    </row>
    <row r="32" spans="1:4" x14ac:dyDescent="0.25">
      <c r="A32" s="20">
        <v>401</v>
      </c>
      <c r="B32" s="20" t="s">
        <v>792</v>
      </c>
      <c r="C32" s="21">
        <v>64610775390</v>
      </c>
      <c r="D32" s="21">
        <v>65415209360</v>
      </c>
    </row>
    <row r="33" spans="1:4" x14ac:dyDescent="0.25">
      <c r="A33" s="20">
        <v>402</v>
      </c>
      <c r="B33" s="20" t="s">
        <v>793</v>
      </c>
      <c r="C33" s="21">
        <v>53495825817</v>
      </c>
      <c r="D33" s="21">
        <v>42552063766</v>
      </c>
    </row>
    <row r="34" spans="1:4" x14ac:dyDescent="0.25">
      <c r="A34" s="20">
        <v>501</v>
      </c>
      <c r="B34" s="20" t="s">
        <v>794</v>
      </c>
      <c r="C34" s="21">
        <v>7670527301</v>
      </c>
      <c r="D34" s="21">
        <v>7329404776</v>
      </c>
    </row>
    <row r="35" spans="1:4" x14ac:dyDescent="0.25">
      <c r="A35" s="20">
        <v>502</v>
      </c>
      <c r="B35" s="20" t="s">
        <v>795</v>
      </c>
      <c r="C35" s="21">
        <v>421090631407</v>
      </c>
      <c r="D35" s="21">
        <v>425453919079</v>
      </c>
    </row>
    <row r="36" spans="1:4" x14ac:dyDescent="0.25">
      <c r="A36" s="20">
        <v>503</v>
      </c>
      <c r="B36" s="20" t="s">
        <v>796</v>
      </c>
      <c r="C36" s="21">
        <v>5714895602</v>
      </c>
      <c r="D36" s="21">
        <v>4742518668</v>
      </c>
    </row>
    <row r="37" spans="1:4" x14ac:dyDescent="0.25">
      <c r="A37" s="20">
        <v>504</v>
      </c>
      <c r="B37" s="20" t="s">
        <v>797</v>
      </c>
      <c r="C37" s="21">
        <v>601700000</v>
      </c>
      <c r="D37" s="21">
        <v>595420295</v>
      </c>
    </row>
    <row r="38" spans="1:4" x14ac:dyDescent="0.25">
      <c r="A38" s="20">
        <v>505</v>
      </c>
      <c r="B38" s="20" t="s">
        <v>798</v>
      </c>
      <c r="C38" s="21">
        <v>353999400</v>
      </c>
      <c r="D38" s="21">
        <v>289449133</v>
      </c>
    </row>
    <row r="39" spans="1:4" x14ac:dyDescent="0.25">
      <c r="A39" s="20">
        <v>601</v>
      </c>
      <c r="B39" s="20" t="s">
        <v>799</v>
      </c>
      <c r="C39" s="21">
        <v>8255651806</v>
      </c>
      <c r="D39" s="21">
        <v>8116220071</v>
      </c>
    </row>
    <row r="40" spans="1:4" x14ac:dyDescent="0.25">
      <c r="A40" s="20">
        <v>701</v>
      </c>
      <c r="B40" s="20" t="s">
        <v>800</v>
      </c>
      <c r="C40" s="21">
        <v>68539023687</v>
      </c>
      <c r="D40" s="21">
        <v>65950323043</v>
      </c>
    </row>
    <row r="41" spans="1:4" x14ac:dyDescent="0.25">
      <c r="A41" s="20">
        <v>801</v>
      </c>
      <c r="B41" s="20" t="s">
        <v>801</v>
      </c>
      <c r="C41" s="21">
        <v>35179999721</v>
      </c>
      <c r="D41" s="21">
        <v>35072474457</v>
      </c>
    </row>
    <row r="42" spans="1:4" x14ac:dyDescent="0.25">
      <c r="A42" s="42" t="s">
        <v>802</v>
      </c>
      <c r="B42" s="43"/>
      <c r="C42" s="27">
        <f>SUM(C4:C41)</f>
        <v>2137443373410</v>
      </c>
      <c r="D42" s="27">
        <f>SUM(D4:D41)</f>
        <v>2082224159824</v>
      </c>
    </row>
  </sheetData>
  <autoFilter ref="A3:D42"/>
  <mergeCells count="2">
    <mergeCell ref="A1:D1"/>
    <mergeCell ref="A42:B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"/>
  <sheetViews>
    <sheetView workbookViewId="0">
      <selection sqref="A1:D3"/>
    </sheetView>
  </sheetViews>
  <sheetFormatPr defaultRowHeight="15" x14ac:dyDescent="0.25"/>
  <cols>
    <col min="1" max="1" width="25.28515625" bestFit="1" customWidth="1"/>
    <col min="2" max="2" width="95" bestFit="1" customWidth="1"/>
    <col min="3" max="4" width="20.5703125" style="22" bestFit="1" customWidth="1"/>
  </cols>
  <sheetData>
    <row r="1" spans="1:4" x14ac:dyDescent="0.25">
      <c r="A1" s="41" t="s">
        <v>1014</v>
      </c>
      <c r="B1" s="41"/>
      <c r="C1" s="41"/>
      <c r="D1" s="41"/>
    </row>
    <row r="3" spans="1:4" s="47" customFormat="1" ht="26.25" customHeight="1" x14ac:dyDescent="0.25">
      <c r="A3" s="45" t="s">
        <v>761</v>
      </c>
      <c r="B3" s="45" t="s">
        <v>762</v>
      </c>
      <c r="C3" s="46" t="s">
        <v>1019</v>
      </c>
      <c r="D3" s="46" t="s">
        <v>763</v>
      </c>
    </row>
    <row r="4" spans="1:4" x14ac:dyDescent="0.25">
      <c r="A4" s="20" t="s">
        <v>803</v>
      </c>
      <c r="B4" s="20" t="s">
        <v>804</v>
      </c>
      <c r="C4" s="21">
        <v>704472641081</v>
      </c>
      <c r="D4" s="21">
        <v>683798404403</v>
      </c>
    </row>
    <row r="5" spans="1:4" x14ac:dyDescent="0.25">
      <c r="A5" s="20" t="s">
        <v>805</v>
      </c>
      <c r="B5" s="20" t="s">
        <v>806</v>
      </c>
      <c r="C5" s="21">
        <v>153459035586</v>
      </c>
      <c r="D5" s="21">
        <v>143222322693</v>
      </c>
    </row>
    <row r="6" spans="1:4" x14ac:dyDescent="0.25">
      <c r="A6" s="20" t="s">
        <v>807</v>
      </c>
      <c r="B6" s="20" t="s">
        <v>808</v>
      </c>
      <c r="C6" s="21">
        <v>195231135917</v>
      </c>
      <c r="D6" s="21">
        <v>202471596092</v>
      </c>
    </row>
    <row r="7" spans="1:4" x14ac:dyDescent="0.25">
      <c r="A7" s="20" t="s">
        <v>809</v>
      </c>
      <c r="B7" s="20" t="s">
        <v>810</v>
      </c>
      <c r="C7" s="21">
        <v>3557467205</v>
      </c>
      <c r="D7" s="21">
        <v>2879622597</v>
      </c>
    </row>
    <row r="8" spans="1:4" x14ac:dyDescent="0.25">
      <c r="A8" s="20" t="s">
        <v>811</v>
      </c>
      <c r="B8" s="20" t="s">
        <v>812</v>
      </c>
      <c r="C8" s="21">
        <v>1810362240</v>
      </c>
      <c r="D8" s="21">
        <v>1666102527</v>
      </c>
    </row>
    <row r="9" spans="1:4" x14ac:dyDescent="0.25">
      <c r="A9" s="20" t="s">
        <v>813</v>
      </c>
      <c r="B9" s="20" t="s">
        <v>814</v>
      </c>
      <c r="C9" s="21">
        <v>2695276098</v>
      </c>
      <c r="D9" s="21">
        <v>2430360619</v>
      </c>
    </row>
    <row r="10" spans="1:4" x14ac:dyDescent="0.25">
      <c r="A10" s="20" t="s">
        <v>815</v>
      </c>
      <c r="B10" s="20" t="s">
        <v>816</v>
      </c>
      <c r="C10" s="21">
        <v>2273500315</v>
      </c>
      <c r="D10" s="21">
        <v>2192394340</v>
      </c>
    </row>
    <row r="11" spans="1:4" x14ac:dyDescent="0.25">
      <c r="A11" s="20" t="s">
        <v>817</v>
      </c>
      <c r="B11" s="20" t="s">
        <v>818</v>
      </c>
      <c r="C11" s="21">
        <v>4184737194</v>
      </c>
      <c r="D11" s="21">
        <v>3678676509</v>
      </c>
    </row>
    <row r="12" spans="1:4" x14ac:dyDescent="0.25">
      <c r="A12" s="20" t="s">
        <v>819</v>
      </c>
      <c r="B12" s="20" t="s">
        <v>820</v>
      </c>
      <c r="C12" s="21">
        <v>3391759917</v>
      </c>
      <c r="D12" s="21">
        <v>3140743694</v>
      </c>
    </row>
    <row r="13" spans="1:4" x14ac:dyDescent="0.25">
      <c r="A13" s="20" t="s">
        <v>821</v>
      </c>
      <c r="B13" s="20" t="s">
        <v>822</v>
      </c>
      <c r="C13" s="21">
        <v>3005407143</v>
      </c>
      <c r="D13" s="21">
        <v>2661520497</v>
      </c>
    </row>
    <row r="14" spans="1:4" x14ac:dyDescent="0.25">
      <c r="A14" s="20" t="s">
        <v>823</v>
      </c>
      <c r="B14" s="20" t="s">
        <v>824</v>
      </c>
      <c r="C14" s="21">
        <v>2365938659</v>
      </c>
      <c r="D14" s="21">
        <v>2104610382</v>
      </c>
    </row>
    <row r="15" spans="1:4" x14ac:dyDescent="0.25">
      <c r="A15" s="20" t="s">
        <v>825</v>
      </c>
      <c r="B15" s="20" t="s">
        <v>826</v>
      </c>
      <c r="C15" s="21">
        <v>3498299662</v>
      </c>
      <c r="D15" s="21">
        <v>2827554989</v>
      </c>
    </row>
    <row r="16" spans="1:4" x14ac:dyDescent="0.25">
      <c r="A16" s="20" t="s">
        <v>827</v>
      </c>
      <c r="B16" s="20" t="s">
        <v>828</v>
      </c>
      <c r="C16" s="21">
        <v>2602666967</v>
      </c>
      <c r="D16" s="21">
        <v>2319269383</v>
      </c>
    </row>
    <row r="17" spans="1:4" x14ac:dyDescent="0.25">
      <c r="A17" s="20" t="s">
        <v>829</v>
      </c>
      <c r="B17" s="20" t="s">
        <v>830</v>
      </c>
      <c r="C17" s="21">
        <v>2330434359</v>
      </c>
      <c r="D17" s="21">
        <v>2174970767</v>
      </c>
    </row>
    <row r="18" spans="1:4" x14ac:dyDescent="0.25">
      <c r="A18" s="20" t="s">
        <v>831</v>
      </c>
      <c r="B18" s="20" t="s">
        <v>832</v>
      </c>
      <c r="C18" s="21">
        <v>2001629823</v>
      </c>
      <c r="D18" s="21">
        <v>1718764544</v>
      </c>
    </row>
    <row r="19" spans="1:4" x14ac:dyDescent="0.25">
      <c r="A19" s="20" t="s">
        <v>833</v>
      </c>
      <c r="B19" s="20" t="s">
        <v>834</v>
      </c>
      <c r="C19" s="21">
        <v>4150415408</v>
      </c>
      <c r="D19" s="21">
        <v>3528677908</v>
      </c>
    </row>
    <row r="20" spans="1:4" x14ac:dyDescent="0.25">
      <c r="A20" s="20" t="s">
        <v>835</v>
      </c>
      <c r="B20" s="20" t="s">
        <v>836</v>
      </c>
      <c r="C20" s="21">
        <v>2042929639</v>
      </c>
      <c r="D20" s="21">
        <v>1929831168</v>
      </c>
    </row>
    <row r="21" spans="1:4" x14ac:dyDescent="0.25">
      <c r="A21" s="20" t="s">
        <v>837</v>
      </c>
      <c r="B21" s="20" t="s">
        <v>838</v>
      </c>
      <c r="C21" s="21">
        <v>2443048282</v>
      </c>
      <c r="D21" s="21">
        <v>2342194206</v>
      </c>
    </row>
    <row r="22" spans="1:4" x14ac:dyDescent="0.25">
      <c r="A22" s="20" t="s">
        <v>839</v>
      </c>
      <c r="B22" s="20" t="s">
        <v>840</v>
      </c>
      <c r="C22" s="21">
        <v>1620810124</v>
      </c>
      <c r="D22" s="21">
        <v>1525290894</v>
      </c>
    </row>
    <row r="23" spans="1:4" x14ac:dyDescent="0.25">
      <c r="A23" s="20" t="s">
        <v>841</v>
      </c>
      <c r="B23" s="20" t="s">
        <v>842</v>
      </c>
      <c r="C23" s="21">
        <v>4188553811</v>
      </c>
      <c r="D23" s="21">
        <v>3853437417</v>
      </c>
    </row>
    <row r="24" spans="1:4" x14ac:dyDescent="0.25">
      <c r="A24" s="20" t="s">
        <v>843</v>
      </c>
      <c r="B24" s="20" t="s">
        <v>844</v>
      </c>
      <c r="C24" s="21">
        <v>4368604000</v>
      </c>
      <c r="D24" s="21">
        <v>3837799351</v>
      </c>
    </row>
    <row r="25" spans="1:4" x14ac:dyDescent="0.25">
      <c r="A25" s="20" t="s">
        <v>845</v>
      </c>
      <c r="B25" s="20" t="s">
        <v>846</v>
      </c>
      <c r="C25" s="21">
        <v>5084290873</v>
      </c>
      <c r="D25" s="21">
        <v>4667293925</v>
      </c>
    </row>
    <row r="26" spans="1:4" x14ac:dyDescent="0.25">
      <c r="A26" s="20" t="s">
        <v>847</v>
      </c>
      <c r="B26" s="20" t="s">
        <v>848</v>
      </c>
      <c r="C26" s="21">
        <v>2076306884</v>
      </c>
      <c r="D26" s="21">
        <v>1831091739</v>
      </c>
    </row>
    <row r="27" spans="1:4" x14ac:dyDescent="0.25">
      <c r="A27" s="20" t="s">
        <v>849</v>
      </c>
      <c r="B27" s="20" t="s">
        <v>850</v>
      </c>
      <c r="C27" s="21">
        <v>2763177563</v>
      </c>
      <c r="D27" s="21">
        <v>2600072382</v>
      </c>
    </row>
    <row r="28" spans="1:4" x14ac:dyDescent="0.25">
      <c r="A28" s="20" t="s">
        <v>851</v>
      </c>
      <c r="B28" s="20" t="s">
        <v>852</v>
      </c>
      <c r="C28" s="21">
        <v>4021243451</v>
      </c>
      <c r="D28" s="21">
        <v>3812847027</v>
      </c>
    </row>
    <row r="29" spans="1:4" x14ac:dyDescent="0.25">
      <c r="A29" s="20" t="s">
        <v>853</v>
      </c>
      <c r="B29" s="20" t="s">
        <v>854</v>
      </c>
      <c r="C29" s="21">
        <v>2882844701</v>
      </c>
      <c r="D29" s="21">
        <v>2733635604</v>
      </c>
    </row>
    <row r="30" spans="1:4" x14ac:dyDescent="0.25">
      <c r="A30" s="20" t="s">
        <v>855</v>
      </c>
      <c r="B30" s="20" t="s">
        <v>856</v>
      </c>
      <c r="C30" s="21">
        <v>4618660350</v>
      </c>
      <c r="D30" s="21">
        <v>3697457917</v>
      </c>
    </row>
    <row r="31" spans="1:4" x14ac:dyDescent="0.25">
      <c r="A31" s="20" t="s">
        <v>857</v>
      </c>
      <c r="B31" s="20" t="s">
        <v>858</v>
      </c>
      <c r="C31" s="21">
        <v>2104868839</v>
      </c>
      <c r="D31" s="21">
        <v>1866820189</v>
      </c>
    </row>
    <row r="32" spans="1:4" x14ac:dyDescent="0.25">
      <c r="A32" s="20" t="s">
        <v>859</v>
      </c>
      <c r="B32" s="20" t="s">
        <v>860</v>
      </c>
      <c r="C32" s="21">
        <v>4027677827</v>
      </c>
      <c r="D32" s="21">
        <v>3621303948</v>
      </c>
    </row>
    <row r="33" spans="1:4" x14ac:dyDescent="0.25">
      <c r="A33" s="20" t="s">
        <v>861</v>
      </c>
      <c r="B33" s="20" t="s">
        <v>862</v>
      </c>
      <c r="C33" s="21">
        <v>76127911776</v>
      </c>
      <c r="D33" s="21">
        <v>73474128641</v>
      </c>
    </row>
    <row r="34" spans="1:4" x14ac:dyDescent="0.25">
      <c r="A34" s="20" t="s">
        <v>863</v>
      </c>
      <c r="B34" s="20" t="s">
        <v>864</v>
      </c>
      <c r="C34" s="21">
        <v>43517334969</v>
      </c>
      <c r="D34" s="21">
        <v>41342475877</v>
      </c>
    </row>
    <row r="35" spans="1:4" x14ac:dyDescent="0.25">
      <c r="A35" s="20" t="s">
        <v>865</v>
      </c>
      <c r="B35" s="20" t="s">
        <v>866</v>
      </c>
      <c r="C35" s="21">
        <v>11976009649</v>
      </c>
      <c r="D35" s="21">
        <v>11635886391</v>
      </c>
    </row>
    <row r="36" spans="1:4" x14ac:dyDescent="0.25">
      <c r="A36" s="20" t="s">
        <v>867</v>
      </c>
      <c r="B36" s="20" t="s">
        <v>868</v>
      </c>
      <c r="C36" s="21">
        <v>4207027100</v>
      </c>
      <c r="D36" s="21">
        <v>3410545696</v>
      </c>
    </row>
    <row r="37" spans="1:4" x14ac:dyDescent="0.25">
      <c r="A37" s="20" t="s">
        <v>869</v>
      </c>
      <c r="B37" s="20" t="s">
        <v>870</v>
      </c>
      <c r="C37" s="21">
        <v>31599770118</v>
      </c>
      <c r="D37" s="21">
        <v>31041798857</v>
      </c>
    </row>
    <row r="38" spans="1:4" x14ac:dyDescent="0.25">
      <c r="A38" s="20" t="s">
        <v>871</v>
      </c>
      <c r="B38" s="20" t="s">
        <v>872</v>
      </c>
      <c r="C38" s="21">
        <v>16738348912</v>
      </c>
      <c r="D38" s="21">
        <v>14930981586</v>
      </c>
    </row>
    <row r="39" spans="1:4" x14ac:dyDescent="0.25">
      <c r="A39" s="20" t="s">
        <v>873</v>
      </c>
      <c r="B39" s="20" t="s">
        <v>874</v>
      </c>
      <c r="C39" s="21">
        <v>51892112635</v>
      </c>
      <c r="D39" s="21">
        <v>50139891635</v>
      </c>
    </row>
    <row r="40" spans="1:4" x14ac:dyDescent="0.25">
      <c r="A40" s="20" t="s">
        <v>875</v>
      </c>
      <c r="B40" s="20" t="s">
        <v>876</v>
      </c>
      <c r="C40" s="21">
        <v>6526996881</v>
      </c>
      <c r="D40" s="21">
        <v>6415259700</v>
      </c>
    </row>
    <row r="41" spans="1:4" x14ac:dyDescent="0.25">
      <c r="A41" s="20" t="s">
        <v>877</v>
      </c>
      <c r="B41" s="20" t="s">
        <v>878</v>
      </c>
      <c r="C41" s="21">
        <v>7847244179</v>
      </c>
      <c r="D41" s="21">
        <v>7665673771</v>
      </c>
    </row>
    <row r="42" spans="1:4" x14ac:dyDescent="0.25">
      <c r="A42" s="20" t="s">
        <v>879</v>
      </c>
      <c r="B42" s="20" t="s">
        <v>880</v>
      </c>
      <c r="C42" s="21">
        <v>23923940740</v>
      </c>
      <c r="D42" s="21">
        <v>23424412435</v>
      </c>
    </row>
    <row r="43" spans="1:4" x14ac:dyDescent="0.25">
      <c r="A43" s="20" t="s">
        <v>881</v>
      </c>
      <c r="B43" s="20" t="s">
        <v>882</v>
      </c>
      <c r="C43" s="21">
        <v>10521827691</v>
      </c>
      <c r="D43" s="21">
        <v>10176461491</v>
      </c>
    </row>
    <row r="44" spans="1:4" x14ac:dyDescent="0.25">
      <c r="A44" s="20" t="s">
        <v>883</v>
      </c>
      <c r="B44" s="20" t="s">
        <v>884</v>
      </c>
      <c r="C44" s="21">
        <v>16651606210</v>
      </c>
      <c r="D44" s="21">
        <v>16060170608</v>
      </c>
    </row>
    <row r="45" spans="1:4" x14ac:dyDescent="0.25">
      <c r="A45" s="20" t="s">
        <v>885</v>
      </c>
      <c r="B45" s="20" t="s">
        <v>886</v>
      </c>
      <c r="C45" s="21">
        <v>7211887900</v>
      </c>
      <c r="D45" s="21">
        <v>6863794143</v>
      </c>
    </row>
    <row r="46" spans="1:4" x14ac:dyDescent="0.25">
      <c r="A46" s="20" t="s">
        <v>887</v>
      </c>
      <c r="B46" s="20" t="s">
        <v>888</v>
      </c>
      <c r="C46" s="21">
        <v>16412386130</v>
      </c>
      <c r="D46" s="21">
        <v>15893371071</v>
      </c>
    </row>
    <row r="47" spans="1:4" x14ac:dyDescent="0.25">
      <c r="A47" s="20" t="s">
        <v>889</v>
      </c>
      <c r="B47" s="20" t="s">
        <v>890</v>
      </c>
      <c r="C47" s="21">
        <v>5309801271</v>
      </c>
      <c r="D47" s="21">
        <v>5134088678</v>
      </c>
    </row>
    <row r="48" spans="1:4" x14ac:dyDescent="0.25">
      <c r="A48" s="20" t="s">
        <v>891</v>
      </c>
      <c r="B48" s="20" t="s">
        <v>892</v>
      </c>
      <c r="C48" s="21">
        <v>8192413200</v>
      </c>
      <c r="D48" s="21">
        <v>7963548885</v>
      </c>
    </row>
    <row r="49" spans="1:4" x14ac:dyDescent="0.25">
      <c r="A49" s="20" t="s">
        <v>893</v>
      </c>
      <c r="B49" s="20" t="s">
        <v>894</v>
      </c>
      <c r="C49" s="21">
        <v>979297000</v>
      </c>
      <c r="D49" s="21">
        <v>967584408</v>
      </c>
    </row>
    <row r="50" spans="1:4" x14ac:dyDescent="0.25">
      <c r="A50" s="20" t="s">
        <v>895</v>
      </c>
      <c r="B50" s="20" t="s">
        <v>896</v>
      </c>
      <c r="C50" s="21">
        <v>1640738600</v>
      </c>
      <c r="D50" s="21">
        <v>1629416953</v>
      </c>
    </row>
    <row r="51" spans="1:4" x14ac:dyDescent="0.25">
      <c r="A51" s="20" t="s">
        <v>897</v>
      </c>
      <c r="B51" s="20" t="s">
        <v>898</v>
      </c>
      <c r="C51" s="21">
        <v>26583750100</v>
      </c>
      <c r="D51" s="21">
        <v>26080450943</v>
      </c>
    </row>
    <row r="52" spans="1:4" x14ac:dyDescent="0.25">
      <c r="A52" s="20" t="s">
        <v>899</v>
      </c>
      <c r="B52" s="20" t="s">
        <v>900</v>
      </c>
      <c r="C52" s="21">
        <v>905398022</v>
      </c>
      <c r="D52" s="21">
        <v>817501785</v>
      </c>
    </row>
    <row r="53" spans="1:4" x14ac:dyDescent="0.25">
      <c r="A53" s="20" t="s">
        <v>901</v>
      </c>
      <c r="B53" s="20" t="s">
        <v>902</v>
      </c>
      <c r="C53" s="21">
        <v>157080000</v>
      </c>
      <c r="D53" s="21">
        <v>149458223</v>
      </c>
    </row>
    <row r="54" spans="1:4" x14ac:dyDescent="0.25">
      <c r="A54" s="20" t="s">
        <v>903</v>
      </c>
      <c r="B54" s="20" t="s">
        <v>904</v>
      </c>
      <c r="C54" s="21">
        <v>251630400</v>
      </c>
      <c r="D54" s="21">
        <v>239427948</v>
      </c>
    </row>
    <row r="55" spans="1:4" x14ac:dyDescent="0.25">
      <c r="A55" s="20" t="s">
        <v>905</v>
      </c>
      <c r="B55" s="20" t="s">
        <v>906</v>
      </c>
      <c r="C55" s="21">
        <v>30858390562</v>
      </c>
      <c r="D55" s="21">
        <v>32463840472</v>
      </c>
    </row>
    <row r="56" spans="1:4" x14ac:dyDescent="0.25">
      <c r="A56" s="20" t="s">
        <v>907</v>
      </c>
      <c r="B56" s="20" t="s">
        <v>908</v>
      </c>
      <c r="C56" s="21">
        <v>210000000</v>
      </c>
      <c r="D56" s="21">
        <v>201000452</v>
      </c>
    </row>
    <row r="57" spans="1:4" x14ac:dyDescent="0.25">
      <c r="A57" s="20" t="s">
        <v>909</v>
      </c>
      <c r="B57" s="20" t="s">
        <v>910</v>
      </c>
      <c r="C57" s="21">
        <v>3024490706</v>
      </c>
      <c r="D57" s="21">
        <v>2866528176</v>
      </c>
    </row>
    <row r="58" spans="1:4" x14ac:dyDescent="0.25">
      <c r="A58" s="20" t="s">
        <v>911</v>
      </c>
      <c r="B58" s="20" t="s">
        <v>912</v>
      </c>
      <c r="C58" s="21">
        <v>53495825817</v>
      </c>
      <c r="D58" s="21">
        <v>42552063766</v>
      </c>
    </row>
    <row r="59" spans="1:4" x14ac:dyDescent="0.25">
      <c r="A59" s="20" t="s">
        <v>913</v>
      </c>
      <c r="B59" s="20" t="s">
        <v>914</v>
      </c>
      <c r="C59" s="21">
        <v>8024526701</v>
      </c>
      <c r="D59" s="21">
        <v>7618853909</v>
      </c>
    </row>
    <row r="60" spans="1:4" x14ac:dyDescent="0.25">
      <c r="A60" s="20" t="s">
        <v>915</v>
      </c>
      <c r="B60" s="20" t="s">
        <v>916</v>
      </c>
      <c r="C60" s="21">
        <v>421090631407</v>
      </c>
      <c r="D60" s="21">
        <v>425453919079</v>
      </c>
    </row>
    <row r="61" spans="1:4" x14ac:dyDescent="0.25">
      <c r="A61" s="20" t="s">
        <v>917</v>
      </c>
      <c r="B61" s="20" t="s">
        <v>918</v>
      </c>
      <c r="C61" s="21">
        <v>6316595602</v>
      </c>
      <c r="D61" s="21">
        <v>5337938963</v>
      </c>
    </row>
    <row r="62" spans="1:4" x14ac:dyDescent="0.25">
      <c r="A62" s="20" t="s">
        <v>919</v>
      </c>
      <c r="B62" s="20" t="s">
        <v>920</v>
      </c>
      <c r="C62" s="21">
        <v>8255651806</v>
      </c>
      <c r="D62" s="21">
        <v>8116220071</v>
      </c>
    </row>
    <row r="63" spans="1:4" x14ac:dyDescent="0.25">
      <c r="A63" s="20" t="s">
        <v>921</v>
      </c>
      <c r="B63" s="20" t="s">
        <v>922</v>
      </c>
      <c r="C63" s="21">
        <v>11586300022</v>
      </c>
      <c r="D63" s="21">
        <v>11394068789</v>
      </c>
    </row>
    <row r="64" spans="1:4" x14ac:dyDescent="0.25">
      <c r="A64" s="20" t="s">
        <v>923</v>
      </c>
      <c r="B64" s="20" t="s">
        <v>924</v>
      </c>
      <c r="C64" s="21">
        <v>630500000</v>
      </c>
      <c r="D64" s="21">
        <v>611507810</v>
      </c>
    </row>
    <row r="65" spans="1:4" x14ac:dyDescent="0.25">
      <c r="A65" s="20" t="s">
        <v>925</v>
      </c>
      <c r="B65" s="20" t="s">
        <v>926</v>
      </c>
      <c r="C65" s="21">
        <v>761000000</v>
      </c>
      <c r="D65" s="21">
        <v>732822097</v>
      </c>
    </row>
    <row r="66" spans="1:4" x14ac:dyDescent="0.25">
      <c r="A66" s="20" t="s">
        <v>927</v>
      </c>
      <c r="B66" s="20" t="s">
        <v>928</v>
      </c>
      <c r="C66" s="21">
        <v>644900000</v>
      </c>
      <c r="D66" s="21">
        <v>613684895</v>
      </c>
    </row>
    <row r="67" spans="1:4" x14ac:dyDescent="0.25">
      <c r="A67" s="20" t="s">
        <v>929</v>
      </c>
      <c r="B67" s="20" t="s">
        <v>930</v>
      </c>
      <c r="C67" s="21">
        <v>608450000</v>
      </c>
      <c r="D67" s="21">
        <v>590722449</v>
      </c>
    </row>
    <row r="68" spans="1:4" x14ac:dyDescent="0.25">
      <c r="A68" s="20" t="s">
        <v>931</v>
      </c>
      <c r="B68" s="20" t="s">
        <v>932</v>
      </c>
      <c r="C68" s="21">
        <v>597500000</v>
      </c>
      <c r="D68" s="21">
        <v>584030740</v>
      </c>
    </row>
    <row r="69" spans="1:4" x14ac:dyDescent="0.25">
      <c r="A69" s="20" t="s">
        <v>933</v>
      </c>
      <c r="B69" s="20" t="s">
        <v>934</v>
      </c>
      <c r="C69" s="21">
        <v>730700000</v>
      </c>
      <c r="D69" s="21">
        <v>663175112</v>
      </c>
    </row>
    <row r="70" spans="1:4" x14ac:dyDescent="0.25">
      <c r="A70" s="20" t="s">
        <v>935</v>
      </c>
      <c r="B70" s="20" t="s">
        <v>936</v>
      </c>
      <c r="C70" s="21">
        <v>702500000</v>
      </c>
      <c r="D70" s="21">
        <v>625125175</v>
      </c>
    </row>
    <row r="71" spans="1:4" x14ac:dyDescent="0.25">
      <c r="A71" s="20" t="s">
        <v>937</v>
      </c>
      <c r="B71" s="20" t="s">
        <v>938</v>
      </c>
      <c r="C71" s="21">
        <v>516587500</v>
      </c>
      <c r="D71" s="21">
        <v>502339205</v>
      </c>
    </row>
    <row r="72" spans="1:4" x14ac:dyDescent="0.25">
      <c r="A72" s="20" t="s">
        <v>939</v>
      </c>
      <c r="B72" s="20" t="s">
        <v>940</v>
      </c>
      <c r="C72" s="21">
        <v>556000000</v>
      </c>
      <c r="D72" s="21">
        <v>533660153</v>
      </c>
    </row>
    <row r="73" spans="1:4" x14ac:dyDescent="0.25">
      <c r="A73" s="20" t="s">
        <v>941</v>
      </c>
      <c r="B73" s="20" t="s">
        <v>942</v>
      </c>
      <c r="C73" s="21">
        <v>747000000</v>
      </c>
      <c r="D73" s="21">
        <v>676829228</v>
      </c>
    </row>
    <row r="74" spans="1:4" x14ac:dyDescent="0.25">
      <c r="A74" s="20" t="s">
        <v>943</v>
      </c>
      <c r="B74" s="20" t="s">
        <v>944</v>
      </c>
      <c r="C74" s="21">
        <v>974000000</v>
      </c>
      <c r="D74" s="21">
        <v>943437729</v>
      </c>
    </row>
    <row r="75" spans="1:4" x14ac:dyDescent="0.25">
      <c r="A75" s="20" t="s">
        <v>945</v>
      </c>
      <c r="B75" s="20" t="s">
        <v>946</v>
      </c>
      <c r="C75" s="21">
        <v>738911000</v>
      </c>
      <c r="D75" s="21">
        <v>687799836</v>
      </c>
    </row>
    <row r="76" spans="1:4" x14ac:dyDescent="0.25">
      <c r="A76" s="20" t="s">
        <v>947</v>
      </c>
      <c r="B76" s="20" t="s">
        <v>948</v>
      </c>
      <c r="C76" s="21">
        <v>515640000</v>
      </c>
      <c r="D76" s="21">
        <v>474023765</v>
      </c>
    </row>
    <row r="77" spans="1:4" x14ac:dyDescent="0.25">
      <c r="A77" s="20" t="s">
        <v>949</v>
      </c>
      <c r="B77" s="20" t="s">
        <v>950</v>
      </c>
      <c r="C77" s="21">
        <v>614000000</v>
      </c>
      <c r="D77" s="21">
        <v>605283069</v>
      </c>
    </row>
    <row r="78" spans="1:4" x14ac:dyDescent="0.25">
      <c r="A78" s="20" t="s">
        <v>951</v>
      </c>
      <c r="B78" s="20" t="s">
        <v>952</v>
      </c>
      <c r="C78" s="21">
        <v>600000000</v>
      </c>
      <c r="D78" s="21">
        <v>578249418</v>
      </c>
    </row>
    <row r="79" spans="1:4" x14ac:dyDescent="0.25">
      <c r="A79" s="20" t="s">
        <v>953</v>
      </c>
      <c r="B79" s="20" t="s">
        <v>954</v>
      </c>
      <c r="C79" s="21">
        <v>547000000</v>
      </c>
      <c r="D79" s="21">
        <v>539012561</v>
      </c>
    </row>
    <row r="80" spans="1:4" x14ac:dyDescent="0.25">
      <c r="A80" s="20" t="s">
        <v>955</v>
      </c>
      <c r="B80" s="20" t="s">
        <v>956</v>
      </c>
      <c r="C80" s="21">
        <v>765500000</v>
      </c>
      <c r="D80" s="21">
        <v>753027458</v>
      </c>
    </row>
    <row r="81" spans="1:4" x14ac:dyDescent="0.25">
      <c r="A81" s="20" t="s">
        <v>957</v>
      </c>
      <c r="B81" s="20" t="s">
        <v>958</v>
      </c>
      <c r="C81" s="21">
        <v>822372800</v>
      </c>
      <c r="D81" s="21">
        <v>653612282</v>
      </c>
    </row>
    <row r="82" spans="1:4" x14ac:dyDescent="0.25">
      <c r="A82" s="20" t="s">
        <v>959</v>
      </c>
      <c r="B82" s="20" t="s">
        <v>960</v>
      </c>
      <c r="C82" s="21">
        <v>898850000</v>
      </c>
      <c r="D82" s="21">
        <v>874079473</v>
      </c>
    </row>
    <row r="83" spans="1:4" x14ac:dyDescent="0.25">
      <c r="A83" s="20" t="s">
        <v>961</v>
      </c>
      <c r="B83" s="20" t="s">
        <v>962</v>
      </c>
      <c r="C83" s="21">
        <v>1889922674</v>
      </c>
      <c r="D83" s="21">
        <v>1808871327</v>
      </c>
    </row>
    <row r="84" spans="1:4" x14ac:dyDescent="0.25">
      <c r="A84" s="20" t="s">
        <v>963</v>
      </c>
      <c r="B84" s="20" t="s">
        <v>964</v>
      </c>
      <c r="C84" s="21">
        <v>2275623684</v>
      </c>
      <c r="D84" s="21">
        <v>2213884686</v>
      </c>
    </row>
    <row r="85" spans="1:4" x14ac:dyDescent="0.25">
      <c r="A85" s="20" t="s">
        <v>965</v>
      </c>
      <c r="B85" s="20" t="s">
        <v>966</v>
      </c>
      <c r="C85" s="21">
        <v>2136212152</v>
      </c>
      <c r="D85" s="21">
        <v>2069039089</v>
      </c>
    </row>
    <row r="86" spans="1:4" x14ac:dyDescent="0.25">
      <c r="A86" s="20" t="s">
        <v>967</v>
      </c>
      <c r="B86" s="20" t="s">
        <v>968</v>
      </c>
      <c r="C86" s="21">
        <v>2944130687</v>
      </c>
      <c r="D86" s="21">
        <v>2863491002</v>
      </c>
    </row>
    <row r="87" spans="1:4" x14ac:dyDescent="0.25">
      <c r="A87" s="20" t="s">
        <v>969</v>
      </c>
      <c r="B87" s="20" t="s">
        <v>970</v>
      </c>
      <c r="C87" s="21">
        <v>983905000</v>
      </c>
      <c r="D87" s="21">
        <v>944357105</v>
      </c>
    </row>
    <row r="88" spans="1:4" x14ac:dyDescent="0.25">
      <c r="A88" s="20" t="s">
        <v>971</v>
      </c>
      <c r="B88" s="20" t="s">
        <v>972</v>
      </c>
      <c r="C88" s="21">
        <v>633534450</v>
      </c>
      <c r="D88" s="21">
        <v>617918134</v>
      </c>
    </row>
    <row r="89" spans="1:4" x14ac:dyDescent="0.25">
      <c r="A89" s="20" t="s">
        <v>973</v>
      </c>
      <c r="B89" s="20" t="s">
        <v>974</v>
      </c>
      <c r="C89" s="21">
        <v>1985289547</v>
      </c>
      <c r="D89" s="21">
        <v>1900482767</v>
      </c>
    </row>
    <row r="90" spans="1:4" x14ac:dyDescent="0.25">
      <c r="A90" s="20" t="s">
        <v>975</v>
      </c>
      <c r="B90" s="20" t="s">
        <v>976</v>
      </c>
      <c r="C90" s="21">
        <v>1930840926</v>
      </c>
      <c r="D90" s="21">
        <v>1833485186</v>
      </c>
    </row>
    <row r="91" spans="1:4" x14ac:dyDescent="0.25">
      <c r="A91" s="20" t="s">
        <v>977</v>
      </c>
      <c r="B91" s="20" t="s">
        <v>978</v>
      </c>
      <c r="C91" s="21">
        <v>1928422256</v>
      </c>
      <c r="D91" s="21">
        <v>1821413267</v>
      </c>
    </row>
    <row r="92" spans="1:4" x14ac:dyDescent="0.25">
      <c r="A92" s="20" t="s">
        <v>979</v>
      </c>
      <c r="B92" s="20" t="s">
        <v>980</v>
      </c>
      <c r="C92" s="21">
        <v>2018321222</v>
      </c>
      <c r="D92" s="21">
        <v>1971891850</v>
      </c>
    </row>
    <row r="93" spans="1:4" x14ac:dyDescent="0.25">
      <c r="A93" s="20" t="s">
        <v>981</v>
      </c>
      <c r="B93" s="20" t="s">
        <v>982</v>
      </c>
      <c r="C93" s="21">
        <v>2890000892</v>
      </c>
      <c r="D93" s="21">
        <v>2775309347</v>
      </c>
    </row>
    <row r="94" spans="1:4" x14ac:dyDescent="0.25">
      <c r="A94" s="20" t="s">
        <v>983</v>
      </c>
      <c r="B94" s="20" t="s">
        <v>984</v>
      </c>
      <c r="C94" s="21">
        <v>989285200</v>
      </c>
      <c r="D94" s="21">
        <v>891068700</v>
      </c>
    </row>
    <row r="95" spans="1:4" x14ac:dyDescent="0.25">
      <c r="A95" s="20" t="s">
        <v>985</v>
      </c>
      <c r="B95" s="20" t="s">
        <v>986</v>
      </c>
      <c r="C95" s="21">
        <v>2193820325</v>
      </c>
      <c r="D95" s="21">
        <v>2076909845</v>
      </c>
    </row>
    <row r="96" spans="1:4" x14ac:dyDescent="0.25">
      <c r="A96" s="20" t="s">
        <v>987</v>
      </c>
      <c r="B96" s="20" t="s">
        <v>988</v>
      </c>
      <c r="C96" s="21">
        <v>1853683248</v>
      </c>
      <c r="D96" s="21">
        <v>1800483822</v>
      </c>
    </row>
    <row r="97" spans="1:4" x14ac:dyDescent="0.25">
      <c r="A97" s="20" t="s">
        <v>989</v>
      </c>
      <c r="B97" s="20" t="s">
        <v>990</v>
      </c>
      <c r="C97" s="21">
        <v>2763031755</v>
      </c>
      <c r="D97" s="21">
        <v>2681026626</v>
      </c>
    </row>
    <row r="98" spans="1:4" x14ac:dyDescent="0.25">
      <c r="A98" s="20" t="s">
        <v>991</v>
      </c>
      <c r="B98" s="20" t="s">
        <v>992</v>
      </c>
      <c r="C98" s="21">
        <v>609500000</v>
      </c>
      <c r="D98" s="21">
        <v>596982438</v>
      </c>
    </row>
    <row r="99" spans="1:4" x14ac:dyDescent="0.25">
      <c r="A99" s="20" t="s">
        <v>993</v>
      </c>
      <c r="B99" s="20" t="s">
        <v>994</v>
      </c>
      <c r="C99" s="21">
        <v>1925203265</v>
      </c>
      <c r="D99" s="21">
        <v>1840970981</v>
      </c>
    </row>
    <row r="100" spans="1:4" x14ac:dyDescent="0.25">
      <c r="A100" s="20" t="s">
        <v>995</v>
      </c>
      <c r="B100" s="20" t="s">
        <v>996</v>
      </c>
      <c r="C100" s="21">
        <v>1990781907</v>
      </c>
      <c r="D100" s="21">
        <v>1946467443</v>
      </c>
    </row>
    <row r="101" spans="1:4" x14ac:dyDescent="0.25">
      <c r="A101" s="20" t="s">
        <v>997</v>
      </c>
      <c r="B101" s="20" t="s">
        <v>998</v>
      </c>
      <c r="C101" s="21">
        <v>2044751968</v>
      </c>
      <c r="D101" s="21">
        <v>1949196710</v>
      </c>
    </row>
    <row r="102" spans="1:4" x14ac:dyDescent="0.25">
      <c r="A102" s="20" t="s">
        <v>999</v>
      </c>
      <c r="B102" s="20" t="s">
        <v>1000</v>
      </c>
      <c r="C102" s="21">
        <v>2164720472</v>
      </c>
      <c r="D102" s="21">
        <v>2113358859</v>
      </c>
    </row>
    <row r="103" spans="1:4" x14ac:dyDescent="0.25">
      <c r="A103" s="20" t="s">
        <v>1001</v>
      </c>
      <c r="B103" s="20" t="s">
        <v>1002</v>
      </c>
      <c r="C103" s="21">
        <v>2050217404</v>
      </c>
      <c r="D103" s="21">
        <v>1967305877</v>
      </c>
    </row>
    <row r="104" spans="1:4" x14ac:dyDescent="0.25">
      <c r="A104" s="20" t="s">
        <v>1003</v>
      </c>
      <c r="B104" s="20" t="s">
        <v>1004</v>
      </c>
      <c r="C104" s="21">
        <v>1859072322</v>
      </c>
      <c r="D104" s="21">
        <v>1783179069</v>
      </c>
    </row>
    <row r="105" spans="1:4" x14ac:dyDescent="0.25">
      <c r="A105" s="20" t="s">
        <v>1005</v>
      </c>
      <c r="B105" s="20" t="s">
        <v>1006</v>
      </c>
      <c r="C105" s="21">
        <v>1921041009</v>
      </c>
      <c r="D105" s="21">
        <v>1846737669</v>
      </c>
    </row>
    <row r="106" spans="1:4" x14ac:dyDescent="0.25">
      <c r="A106" s="20" t="s">
        <v>1007</v>
      </c>
      <c r="B106" s="20" t="s">
        <v>1008</v>
      </c>
      <c r="C106" s="21">
        <v>35179999721</v>
      </c>
      <c r="D106" s="21">
        <v>35072474457</v>
      </c>
    </row>
    <row r="107" spans="1:4" x14ac:dyDescent="0.25">
      <c r="A107" s="44" t="s">
        <v>802</v>
      </c>
      <c r="B107" s="44"/>
      <c r="C107" s="27">
        <f>SUM(C4:C106)</f>
        <v>2137443373410</v>
      </c>
      <c r="D107" s="27">
        <f>SUM(D4:D106)</f>
        <v>2082224159824</v>
      </c>
    </row>
  </sheetData>
  <autoFilter ref="A3:D107"/>
  <mergeCells count="2">
    <mergeCell ref="A1:D1"/>
    <mergeCell ref="A107:B10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4"/>
  <sheetViews>
    <sheetView tabSelected="1" workbookViewId="0">
      <selection activeCell="B327" sqref="B327"/>
    </sheetView>
  </sheetViews>
  <sheetFormatPr defaultRowHeight="15" x14ac:dyDescent="0.25"/>
  <cols>
    <col min="1" max="1" width="20.28515625" bestFit="1" customWidth="1"/>
    <col min="2" max="2" width="61.140625" customWidth="1"/>
    <col min="3" max="3" width="13.28515625" customWidth="1"/>
    <col min="4" max="4" width="56.28515625" customWidth="1"/>
    <col min="5" max="6" width="20.5703125" style="22" bestFit="1" customWidth="1"/>
  </cols>
  <sheetData>
    <row r="1" spans="1:6" x14ac:dyDescent="0.25">
      <c r="A1" s="41" t="s">
        <v>1023</v>
      </c>
      <c r="B1" s="41"/>
      <c r="C1" s="41"/>
      <c r="D1" s="41"/>
      <c r="E1" s="41"/>
      <c r="F1" s="41"/>
    </row>
    <row r="2" spans="1:6" x14ac:dyDescent="0.25">
      <c r="A2" s="2"/>
      <c r="B2" s="2"/>
      <c r="C2" s="48"/>
      <c r="D2" s="48"/>
    </row>
    <row r="3" spans="1:6" ht="34.5" customHeight="1" x14ac:dyDescent="0.25">
      <c r="A3" s="45" t="s">
        <v>761</v>
      </c>
      <c r="B3" s="45" t="s">
        <v>762</v>
      </c>
      <c r="C3" s="49" t="s">
        <v>1020</v>
      </c>
      <c r="D3" s="49" t="s">
        <v>1021</v>
      </c>
      <c r="E3" s="46" t="s">
        <v>1019</v>
      </c>
      <c r="F3" s="46" t="s">
        <v>763</v>
      </c>
    </row>
    <row r="4" spans="1:6" x14ac:dyDescent="0.25">
      <c r="A4" s="50" t="s">
        <v>803</v>
      </c>
      <c r="B4" s="50" t="s">
        <v>804</v>
      </c>
      <c r="C4" s="50">
        <v>5101</v>
      </c>
      <c r="D4" s="50" t="s">
        <v>158</v>
      </c>
      <c r="E4" s="21">
        <v>507949449113</v>
      </c>
      <c r="F4" s="21">
        <v>498787702820</v>
      </c>
    </row>
    <row r="5" spans="1:6" x14ac:dyDescent="0.25">
      <c r="A5" s="50" t="s">
        <v>803</v>
      </c>
      <c r="B5" s="50" t="s">
        <v>804</v>
      </c>
      <c r="C5" s="50">
        <v>5102</v>
      </c>
      <c r="D5" s="50" t="s">
        <v>212</v>
      </c>
      <c r="E5" s="21">
        <v>80701876758</v>
      </c>
      <c r="F5" s="21">
        <v>71827216152</v>
      </c>
    </row>
    <row r="6" spans="1:6" x14ac:dyDescent="0.25">
      <c r="A6" s="50" t="s">
        <v>803</v>
      </c>
      <c r="B6" s="50" t="s">
        <v>804</v>
      </c>
      <c r="C6" s="50">
        <v>5105</v>
      </c>
      <c r="D6" s="50" t="s">
        <v>236</v>
      </c>
      <c r="E6" s="21">
        <v>34247300000</v>
      </c>
      <c r="F6" s="21">
        <v>33927335392</v>
      </c>
    </row>
    <row r="7" spans="1:6" x14ac:dyDescent="0.25">
      <c r="A7" s="50" t="s">
        <v>803</v>
      </c>
      <c r="B7" s="50" t="s">
        <v>804</v>
      </c>
      <c r="C7" s="50">
        <v>5106</v>
      </c>
      <c r="D7" s="50" t="s">
        <v>247</v>
      </c>
      <c r="E7" s="21">
        <v>1414300000</v>
      </c>
      <c r="F7" s="21">
        <v>1375600000</v>
      </c>
    </row>
    <row r="8" spans="1:6" x14ac:dyDescent="0.25">
      <c r="A8" s="50" t="s">
        <v>803</v>
      </c>
      <c r="B8" s="50" t="s">
        <v>804</v>
      </c>
      <c r="C8" s="50">
        <v>5202</v>
      </c>
      <c r="D8" s="50" t="s">
        <v>257</v>
      </c>
      <c r="E8" s="21">
        <v>53471270134</v>
      </c>
      <c r="F8" s="21">
        <v>53130217068</v>
      </c>
    </row>
    <row r="9" spans="1:6" x14ac:dyDescent="0.25">
      <c r="A9" s="50" t="s">
        <v>803</v>
      </c>
      <c r="B9" s="50" t="s">
        <v>804</v>
      </c>
      <c r="C9" s="50">
        <v>5203</v>
      </c>
      <c r="D9" s="50" t="s">
        <v>296</v>
      </c>
      <c r="E9" s="21">
        <v>18992777380</v>
      </c>
      <c r="F9" s="21">
        <v>17139159962</v>
      </c>
    </row>
    <row r="10" spans="1:6" x14ac:dyDescent="0.25">
      <c r="A10" s="50" t="s">
        <v>803</v>
      </c>
      <c r="B10" s="50" t="s">
        <v>804</v>
      </c>
      <c r="C10" s="50">
        <v>5205</v>
      </c>
      <c r="D10" s="50" t="s">
        <v>312</v>
      </c>
      <c r="E10" s="21">
        <v>7686667696</v>
      </c>
      <c r="F10" s="21">
        <v>7611173009</v>
      </c>
    </row>
    <row r="11" spans="1:6" x14ac:dyDescent="0.25">
      <c r="A11" s="50" t="s">
        <v>803</v>
      </c>
      <c r="B11" s="50" t="s">
        <v>804</v>
      </c>
      <c r="C11" s="50">
        <v>5206</v>
      </c>
      <c r="D11" s="50" t="s">
        <v>318</v>
      </c>
      <c r="E11" s="21">
        <v>9000000</v>
      </c>
      <c r="F11" s="21">
        <v>0</v>
      </c>
    </row>
    <row r="12" spans="1:6" x14ac:dyDescent="0.25">
      <c r="A12" s="50" t="s">
        <v>805</v>
      </c>
      <c r="B12" s="50" t="s">
        <v>806</v>
      </c>
      <c r="C12" s="50">
        <v>5101</v>
      </c>
      <c r="D12" s="50" t="s">
        <v>158</v>
      </c>
      <c r="E12" s="21">
        <v>75927951050</v>
      </c>
      <c r="F12" s="21">
        <v>75572882386</v>
      </c>
    </row>
    <row r="13" spans="1:6" x14ac:dyDescent="0.25">
      <c r="A13" s="50" t="s">
        <v>805</v>
      </c>
      <c r="B13" s="50" t="s">
        <v>806</v>
      </c>
      <c r="C13" s="50">
        <v>5102</v>
      </c>
      <c r="D13" s="50" t="s">
        <v>212</v>
      </c>
      <c r="E13" s="21">
        <v>58266796759</v>
      </c>
      <c r="F13" s="21">
        <v>53873140732</v>
      </c>
    </row>
    <row r="14" spans="1:6" x14ac:dyDescent="0.25">
      <c r="A14" s="50" t="s">
        <v>805</v>
      </c>
      <c r="B14" s="50" t="s">
        <v>806</v>
      </c>
      <c r="C14" s="50">
        <v>5106</v>
      </c>
      <c r="D14" s="50" t="s">
        <v>247</v>
      </c>
      <c r="E14" s="21">
        <v>165000000</v>
      </c>
      <c r="F14" s="21">
        <v>125000000</v>
      </c>
    </row>
    <row r="15" spans="1:6" x14ac:dyDescent="0.25">
      <c r="A15" s="50" t="s">
        <v>805</v>
      </c>
      <c r="B15" s="50" t="s">
        <v>806</v>
      </c>
      <c r="C15" s="50">
        <v>5202</v>
      </c>
      <c r="D15" s="50" t="s">
        <v>257</v>
      </c>
      <c r="E15" s="21">
        <v>6375261777</v>
      </c>
      <c r="F15" s="21">
        <v>1196843000</v>
      </c>
    </row>
    <row r="16" spans="1:6" x14ac:dyDescent="0.25">
      <c r="A16" s="50" t="s">
        <v>805</v>
      </c>
      <c r="B16" s="50" t="s">
        <v>806</v>
      </c>
      <c r="C16" s="50">
        <v>5203</v>
      </c>
      <c r="D16" s="50" t="s">
        <v>296</v>
      </c>
      <c r="E16" s="21">
        <v>10829026000</v>
      </c>
      <c r="F16" s="21">
        <v>10575759775</v>
      </c>
    </row>
    <row r="17" spans="1:6" x14ac:dyDescent="0.25">
      <c r="A17" s="50" t="s">
        <v>805</v>
      </c>
      <c r="B17" s="50" t="s">
        <v>806</v>
      </c>
      <c r="C17" s="50">
        <v>5204</v>
      </c>
      <c r="D17" s="50" t="s">
        <v>302</v>
      </c>
      <c r="E17" s="21">
        <v>1895000000</v>
      </c>
      <c r="F17" s="21">
        <v>1878696800</v>
      </c>
    </row>
    <row r="18" spans="1:6" x14ac:dyDescent="0.25">
      <c r="A18" s="50" t="s">
        <v>805</v>
      </c>
      <c r="B18" s="50" t="s">
        <v>806</v>
      </c>
      <c r="C18" s="50">
        <v>5206</v>
      </c>
      <c r="D18" s="50" t="s">
        <v>318</v>
      </c>
      <c r="E18" s="21">
        <v>0</v>
      </c>
      <c r="F18" s="21">
        <v>0</v>
      </c>
    </row>
    <row r="19" spans="1:6" x14ac:dyDescent="0.25">
      <c r="A19" s="50" t="s">
        <v>807</v>
      </c>
      <c r="B19" s="50" t="s">
        <v>808</v>
      </c>
      <c r="C19" s="50">
        <v>5101</v>
      </c>
      <c r="D19" s="50" t="s">
        <v>158</v>
      </c>
      <c r="E19" s="21">
        <v>42088008322</v>
      </c>
      <c r="F19" s="21">
        <v>41440182084</v>
      </c>
    </row>
    <row r="20" spans="1:6" x14ac:dyDescent="0.25">
      <c r="A20" s="50" t="s">
        <v>807</v>
      </c>
      <c r="B20" s="50" t="s">
        <v>808</v>
      </c>
      <c r="C20" s="50">
        <v>5102</v>
      </c>
      <c r="D20" s="50" t="s">
        <v>212</v>
      </c>
      <c r="E20" s="21">
        <v>139118127595</v>
      </c>
      <c r="F20" s="21">
        <v>148782445286</v>
      </c>
    </row>
    <row r="21" spans="1:6" x14ac:dyDescent="0.25">
      <c r="A21" s="50" t="s">
        <v>807</v>
      </c>
      <c r="B21" s="50" t="s">
        <v>808</v>
      </c>
      <c r="C21" s="50">
        <v>5202</v>
      </c>
      <c r="D21" s="50" t="s">
        <v>257</v>
      </c>
      <c r="E21" s="21">
        <v>5700000000</v>
      </c>
      <c r="F21" s="21">
        <v>5042246250</v>
      </c>
    </row>
    <row r="22" spans="1:6" x14ac:dyDescent="0.25">
      <c r="A22" s="50" t="s">
        <v>807</v>
      </c>
      <c r="B22" s="50" t="s">
        <v>808</v>
      </c>
      <c r="C22" s="50">
        <v>5203</v>
      </c>
      <c r="D22" s="50" t="s">
        <v>296</v>
      </c>
      <c r="E22" s="21">
        <v>7375000000</v>
      </c>
      <c r="F22" s="21">
        <v>6291872317</v>
      </c>
    </row>
    <row r="23" spans="1:6" x14ac:dyDescent="0.25">
      <c r="A23" s="50" t="s">
        <v>807</v>
      </c>
      <c r="B23" s="50" t="s">
        <v>808</v>
      </c>
      <c r="C23" s="50">
        <v>5204</v>
      </c>
      <c r="D23" s="50" t="s">
        <v>302</v>
      </c>
      <c r="E23" s="21">
        <v>950000000</v>
      </c>
      <c r="F23" s="21">
        <v>914850155</v>
      </c>
    </row>
    <row r="24" spans="1:6" x14ac:dyDescent="0.25">
      <c r="A24" s="50" t="s">
        <v>809</v>
      </c>
      <c r="B24" s="50" t="s">
        <v>810</v>
      </c>
      <c r="C24" s="50">
        <v>5101</v>
      </c>
      <c r="D24" s="50" t="s">
        <v>158</v>
      </c>
      <c r="E24" s="21">
        <v>71188000</v>
      </c>
      <c r="F24" s="21">
        <v>71187999</v>
      </c>
    </row>
    <row r="25" spans="1:6" x14ac:dyDescent="0.25">
      <c r="A25" s="50" t="s">
        <v>809</v>
      </c>
      <c r="B25" s="50" t="s">
        <v>810</v>
      </c>
      <c r="C25" s="50">
        <v>5102</v>
      </c>
      <c r="D25" s="50" t="s">
        <v>212</v>
      </c>
      <c r="E25" s="21">
        <v>3306279205</v>
      </c>
      <c r="F25" s="21">
        <v>2720034598</v>
      </c>
    </row>
    <row r="26" spans="1:6" x14ac:dyDescent="0.25">
      <c r="A26" s="50" t="s">
        <v>809</v>
      </c>
      <c r="B26" s="50" t="s">
        <v>810</v>
      </c>
      <c r="C26" s="50">
        <v>5202</v>
      </c>
      <c r="D26" s="50" t="s">
        <v>257</v>
      </c>
      <c r="E26" s="21">
        <v>180000000</v>
      </c>
      <c r="F26" s="21">
        <v>88400000</v>
      </c>
    </row>
    <row r="27" spans="1:6" x14ac:dyDescent="0.25">
      <c r="A27" s="50" t="s">
        <v>811</v>
      </c>
      <c r="B27" s="50" t="s">
        <v>812</v>
      </c>
      <c r="C27" s="50">
        <v>5101</v>
      </c>
      <c r="D27" s="50" t="s">
        <v>158</v>
      </c>
      <c r="E27" s="21">
        <v>80000000</v>
      </c>
      <c r="F27" s="21">
        <v>79221705</v>
      </c>
    </row>
    <row r="28" spans="1:6" x14ac:dyDescent="0.25">
      <c r="A28" s="50" t="s">
        <v>811</v>
      </c>
      <c r="B28" s="50" t="s">
        <v>812</v>
      </c>
      <c r="C28" s="50">
        <v>5102</v>
      </c>
      <c r="D28" s="50" t="s">
        <v>212</v>
      </c>
      <c r="E28" s="21">
        <v>1680362240</v>
      </c>
      <c r="F28" s="21">
        <v>1537933695</v>
      </c>
    </row>
    <row r="29" spans="1:6" x14ac:dyDescent="0.25">
      <c r="A29" s="50" t="s">
        <v>811</v>
      </c>
      <c r="B29" s="50" t="s">
        <v>812</v>
      </c>
      <c r="C29" s="50">
        <v>5202</v>
      </c>
      <c r="D29" s="50" t="s">
        <v>257</v>
      </c>
      <c r="E29" s="21">
        <v>50000000</v>
      </c>
      <c r="F29" s="21">
        <v>48947127</v>
      </c>
    </row>
    <row r="30" spans="1:6" x14ac:dyDescent="0.25">
      <c r="A30" s="50" t="s">
        <v>813</v>
      </c>
      <c r="B30" s="50" t="s">
        <v>814</v>
      </c>
      <c r="C30" s="50">
        <v>5101</v>
      </c>
      <c r="D30" s="50" t="s">
        <v>158</v>
      </c>
      <c r="E30" s="21">
        <v>101121000</v>
      </c>
      <c r="F30" s="21">
        <v>88196664</v>
      </c>
    </row>
    <row r="31" spans="1:6" x14ac:dyDescent="0.25">
      <c r="A31" s="50" t="s">
        <v>813</v>
      </c>
      <c r="B31" s="50" t="s">
        <v>814</v>
      </c>
      <c r="C31" s="50">
        <v>5102</v>
      </c>
      <c r="D31" s="50" t="s">
        <v>212</v>
      </c>
      <c r="E31" s="21">
        <v>2428655098</v>
      </c>
      <c r="F31" s="21">
        <v>2217763955</v>
      </c>
    </row>
    <row r="32" spans="1:6" x14ac:dyDescent="0.25">
      <c r="A32" s="50" t="s">
        <v>813</v>
      </c>
      <c r="B32" s="50" t="s">
        <v>814</v>
      </c>
      <c r="C32" s="50">
        <v>5202</v>
      </c>
      <c r="D32" s="50" t="s">
        <v>257</v>
      </c>
      <c r="E32" s="21">
        <v>165500000</v>
      </c>
      <c r="F32" s="21">
        <v>124400000</v>
      </c>
    </row>
    <row r="33" spans="1:6" x14ac:dyDescent="0.25">
      <c r="A33" s="50" t="s">
        <v>815</v>
      </c>
      <c r="B33" s="50" t="s">
        <v>816</v>
      </c>
      <c r="C33" s="50">
        <v>5101</v>
      </c>
      <c r="D33" s="50" t="s">
        <v>158</v>
      </c>
      <c r="E33" s="21">
        <v>100172000</v>
      </c>
      <c r="F33" s="21">
        <v>100109361</v>
      </c>
    </row>
    <row r="34" spans="1:6" x14ac:dyDescent="0.25">
      <c r="A34" s="50" t="s">
        <v>815</v>
      </c>
      <c r="B34" s="50" t="s">
        <v>816</v>
      </c>
      <c r="C34" s="50">
        <v>5102</v>
      </c>
      <c r="D34" s="50" t="s">
        <v>212</v>
      </c>
      <c r="E34" s="21">
        <v>2034028315</v>
      </c>
      <c r="F34" s="21">
        <v>1967589978</v>
      </c>
    </row>
    <row r="35" spans="1:6" x14ac:dyDescent="0.25">
      <c r="A35" s="50" t="s">
        <v>815</v>
      </c>
      <c r="B35" s="50" t="s">
        <v>816</v>
      </c>
      <c r="C35" s="50">
        <v>5202</v>
      </c>
      <c r="D35" s="50" t="s">
        <v>257</v>
      </c>
      <c r="E35" s="21">
        <v>139300000</v>
      </c>
      <c r="F35" s="21">
        <v>124695001</v>
      </c>
    </row>
    <row r="36" spans="1:6" x14ac:dyDescent="0.25">
      <c r="A36" s="50" t="s">
        <v>817</v>
      </c>
      <c r="B36" s="50" t="s">
        <v>818</v>
      </c>
      <c r="C36" s="50">
        <v>5101</v>
      </c>
      <c r="D36" s="50" t="s">
        <v>158</v>
      </c>
      <c r="E36" s="21">
        <v>100000000</v>
      </c>
      <c r="F36" s="21">
        <v>100000000</v>
      </c>
    </row>
    <row r="37" spans="1:6" x14ac:dyDescent="0.25">
      <c r="A37" s="50" t="s">
        <v>817</v>
      </c>
      <c r="B37" s="50" t="s">
        <v>818</v>
      </c>
      <c r="C37" s="50">
        <v>5102</v>
      </c>
      <c r="D37" s="50" t="s">
        <v>212</v>
      </c>
      <c r="E37" s="21">
        <v>3987737194</v>
      </c>
      <c r="F37" s="21">
        <v>3551476509</v>
      </c>
    </row>
    <row r="38" spans="1:6" x14ac:dyDescent="0.25">
      <c r="A38" s="50" t="s">
        <v>817</v>
      </c>
      <c r="B38" s="50" t="s">
        <v>818</v>
      </c>
      <c r="C38" s="50">
        <v>5202</v>
      </c>
      <c r="D38" s="50" t="s">
        <v>257</v>
      </c>
      <c r="E38" s="21">
        <v>97000000</v>
      </c>
      <c r="F38" s="21">
        <v>27200000</v>
      </c>
    </row>
    <row r="39" spans="1:6" x14ac:dyDescent="0.25">
      <c r="A39" s="50" t="s">
        <v>819</v>
      </c>
      <c r="B39" s="50" t="s">
        <v>820</v>
      </c>
      <c r="C39" s="50">
        <v>5101</v>
      </c>
      <c r="D39" s="50" t="s">
        <v>158</v>
      </c>
      <c r="E39" s="21">
        <v>79698000</v>
      </c>
      <c r="F39" s="21">
        <v>69713923</v>
      </c>
    </row>
    <row r="40" spans="1:6" x14ac:dyDescent="0.25">
      <c r="A40" s="50" t="s">
        <v>819</v>
      </c>
      <c r="B40" s="50" t="s">
        <v>820</v>
      </c>
      <c r="C40" s="50">
        <v>5102</v>
      </c>
      <c r="D40" s="50" t="s">
        <v>212</v>
      </c>
      <c r="E40" s="21">
        <v>3157061917</v>
      </c>
      <c r="F40" s="21">
        <v>2921105168</v>
      </c>
    </row>
    <row r="41" spans="1:6" x14ac:dyDescent="0.25">
      <c r="A41" s="50" t="s">
        <v>819</v>
      </c>
      <c r="B41" s="50" t="s">
        <v>820</v>
      </c>
      <c r="C41" s="50">
        <v>5202</v>
      </c>
      <c r="D41" s="50" t="s">
        <v>257</v>
      </c>
      <c r="E41" s="21">
        <v>155000000</v>
      </c>
      <c r="F41" s="21">
        <v>149924603</v>
      </c>
    </row>
    <row r="42" spans="1:6" x14ac:dyDescent="0.25">
      <c r="A42" s="50" t="s">
        <v>821</v>
      </c>
      <c r="B42" s="50" t="s">
        <v>822</v>
      </c>
      <c r="C42" s="50">
        <v>5101</v>
      </c>
      <c r="D42" s="50" t="s">
        <v>158</v>
      </c>
      <c r="E42" s="21">
        <v>77700000</v>
      </c>
      <c r="F42" s="21">
        <v>76920243</v>
      </c>
    </row>
    <row r="43" spans="1:6" x14ac:dyDescent="0.25">
      <c r="A43" s="50" t="s">
        <v>821</v>
      </c>
      <c r="B43" s="50" t="s">
        <v>822</v>
      </c>
      <c r="C43" s="50">
        <v>5102</v>
      </c>
      <c r="D43" s="50" t="s">
        <v>212</v>
      </c>
      <c r="E43" s="21">
        <v>2747407143</v>
      </c>
      <c r="F43" s="21">
        <v>2515851554</v>
      </c>
    </row>
    <row r="44" spans="1:6" x14ac:dyDescent="0.25">
      <c r="A44" s="50" t="s">
        <v>821</v>
      </c>
      <c r="B44" s="50" t="s">
        <v>822</v>
      </c>
      <c r="C44" s="50">
        <v>5202</v>
      </c>
      <c r="D44" s="50" t="s">
        <v>257</v>
      </c>
      <c r="E44" s="21">
        <v>180300000</v>
      </c>
      <c r="F44" s="21">
        <v>68748700</v>
      </c>
    </row>
    <row r="45" spans="1:6" x14ac:dyDescent="0.25">
      <c r="A45" s="50" t="s">
        <v>823</v>
      </c>
      <c r="B45" s="50" t="s">
        <v>824</v>
      </c>
      <c r="C45" s="50">
        <v>5101</v>
      </c>
      <c r="D45" s="50" t="s">
        <v>158</v>
      </c>
      <c r="E45" s="21">
        <v>80000000</v>
      </c>
      <c r="F45" s="21">
        <v>74057364</v>
      </c>
    </row>
    <row r="46" spans="1:6" x14ac:dyDescent="0.25">
      <c r="A46" s="50" t="s">
        <v>823</v>
      </c>
      <c r="B46" s="50" t="s">
        <v>824</v>
      </c>
      <c r="C46" s="50">
        <v>5102</v>
      </c>
      <c r="D46" s="50" t="s">
        <v>212</v>
      </c>
      <c r="E46" s="21">
        <v>2209938659</v>
      </c>
      <c r="F46" s="21">
        <v>1967589018</v>
      </c>
    </row>
    <row r="47" spans="1:6" x14ac:dyDescent="0.25">
      <c r="A47" s="50" t="s">
        <v>823</v>
      </c>
      <c r="B47" s="50" t="s">
        <v>824</v>
      </c>
      <c r="C47" s="50">
        <v>5202</v>
      </c>
      <c r="D47" s="50" t="s">
        <v>257</v>
      </c>
      <c r="E47" s="21">
        <v>76000000</v>
      </c>
      <c r="F47" s="21">
        <v>62964000</v>
      </c>
    </row>
    <row r="48" spans="1:6" x14ac:dyDescent="0.25">
      <c r="A48" s="50" t="s">
        <v>825</v>
      </c>
      <c r="B48" s="50" t="s">
        <v>826</v>
      </c>
      <c r="C48" s="50">
        <v>5101</v>
      </c>
      <c r="D48" s="50" t="s">
        <v>158</v>
      </c>
      <c r="E48" s="21">
        <v>80000000</v>
      </c>
      <c r="F48" s="21">
        <v>79931254</v>
      </c>
    </row>
    <row r="49" spans="1:6" x14ac:dyDescent="0.25">
      <c r="A49" s="50" t="s">
        <v>825</v>
      </c>
      <c r="B49" s="50" t="s">
        <v>826</v>
      </c>
      <c r="C49" s="50">
        <v>5102</v>
      </c>
      <c r="D49" s="50" t="s">
        <v>212</v>
      </c>
      <c r="E49" s="21">
        <v>3357489662</v>
      </c>
      <c r="F49" s="21">
        <v>2691023735</v>
      </c>
    </row>
    <row r="50" spans="1:6" x14ac:dyDescent="0.25">
      <c r="A50" s="50" t="s">
        <v>825</v>
      </c>
      <c r="B50" s="50" t="s">
        <v>826</v>
      </c>
      <c r="C50" s="50">
        <v>5202</v>
      </c>
      <c r="D50" s="50" t="s">
        <v>257</v>
      </c>
      <c r="E50" s="21">
        <v>60810000</v>
      </c>
      <c r="F50" s="21">
        <v>56600000</v>
      </c>
    </row>
    <row r="51" spans="1:6" x14ac:dyDescent="0.25">
      <c r="A51" s="50" t="s">
        <v>827</v>
      </c>
      <c r="B51" s="50" t="s">
        <v>828</v>
      </c>
      <c r="C51" s="50">
        <v>5101</v>
      </c>
      <c r="D51" s="50" t="s">
        <v>158</v>
      </c>
      <c r="E51" s="21">
        <v>95000000</v>
      </c>
      <c r="F51" s="21">
        <v>88967024</v>
      </c>
    </row>
    <row r="52" spans="1:6" x14ac:dyDescent="0.25">
      <c r="A52" s="50" t="s">
        <v>827</v>
      </c>
      <c r="B52" s="50" t="s">
        <v>828</v>
      </c>
      <c r="C52" s="50">
        <v>5102</v>
      </c>
      <c r="D52" s="50" t="s">
        <v>212</v>
      </c>
      <c r="E52" s="21">
        <v>2477666967</v>
      </c>
      <c r="F52" s="21">
        <v>2200302359</v>
      </c>
    </row>
    <row r="53" spans="1:6" x14ac:dyDescent="0.25">
      <c r="A53" s="50" t="s">
        <v>827</v>
      </c>
      <c r="B53" s="50" t="s">
        <v>828</v>
      </c>
      <c r="C53" s="50">
        <v>5202</v>
      </c>
      <c r="D53" s="50" t="s">
        <v>257</v>
      </c>
      <c r="E53" s="21">
        <v>30000000</v>
      </c>
      <c r="F53" s="21">
        <v>30000000</v>
      </c>
    </row>
    <row r="54" spans="1:6" x14ac:dyDescent="0.25">
      <c r="A54" s="50" t="s">
        <v>829</v>
      </c>
      <c r="B54" s="50" t="s">
        <v>830</v>
      </c>
      <c r="C54" s="50">
        <v>5101</v>
      </c>
      <c r="D54" s="50" t="s">
        <v>158</v>
      </c>
      <c r="E54" s="21">
        <v>80000000</v>
      </c>
      <c r="F54" s="21">
        <v>79524138</v>
      </c>
    </row>
    <row r="55" spans="1:6" x14ac:dyDescent="0.25">
      <c r="A55" s="50" t="s">
        <v>829</v>
      </c>
      <c r="B55" s="50" t="s">
        <v>830</v>
      </c>
      <c r="C55" s="50">
        <v>5102</v>
      </c>
      <c r="D55" s="50" t="s">
        <v>212</v>
      </c>
      <c r="E55" s="21">
        <v>2237019359</v>
      </c>
      <c r="F55" s="21">
        <v>2083664629</v>
      </c>
    </row>
    <row r="56" spans="1:6" x14ac:dyDescent="0.25">
      <c r="A56" s="50" t="s">
        <v>829</v>
      </c>
      <c r="B56" s="50" t="s">
        <v>830</v>
      </c>
      <c r="C56" s="50">
        <v>5202</v>
      </c>
      <c r="D56" s="50" t="s">
        <v>257</v>
      </c>
      <c r="E56" s="21">
        <v>13415000</v>
      </c>
      <c r="F56" s="21">
        <v>11782000</v>
      </c>
    </row>
    <row r="57" spans="1:6" x14ac:dyDescent="0.25">
      <c r="A57" s="50" t="s">
        <v>831</v>
      </c>
      <c r="B57" s="50" t="s">
        <v>832</v>
      </c>
      <c r="C57" s="50">
        <v>5101</v>
      </c>
      <c r="D57" s="50" t="s">
        <v>158</v>
      </c>
      <c r="E57" s="21">
        <v>51150000</v>
      </c>
      <c r="F57" s="21">
        <v>50905463</v>
      </c>
    </row>
    <row r="58" spans="1:6" x14ac:dyDescent="0.25">
      <c r="A58" s="50" t="s">
        <v>831</v>
      </c>
      <c r="B58" s="50" t="s">
        <v>832</v>
      </c>
      <c r="C58" s="50">
        <v>5102</v>
      </c>
      <c r="D58" s="50" t="s">
        <v>212</v>
      </c>
      <c r="E58" s="21">
        <v>1896922661</v>
      </c>
      <c r="F58" s="21">
        <v>1618911691</v>
      </c>
    </row>
    <row r="59" spans="1:6" x14ac:dyDescent="0.25">
      <c r="A59" s="50" t="s">
        <v>831</v>
      </c>
      <c r="B59" s="50" t="s">
        <v>832</v>
      </c>
      <c r="C59" s="50">
        <v>5202</v>
      </c>
      <c r="D59" s="50" t="s">
        <v>257</v>
      </c>
      <c r="E59" s="21">
        <v>53557162</v>
      </c>
      <c r="F59" s="21">
        <v>48947390</v>
      </c>
    </row>
    <row r="60" spans="1:6" x14ac:dyDescent="0.25">
      <c r="A60" s="50" t="s">
        <v>833</v>
      </c>
      <c r="B60" s="50" t="s">
        <v>834</v>
      </c>
      <c r="C60" s="50">
        <v>5101</v>
      </c>
      <c r="D60" s="50" t="s">
        <v>158</v>
      </c>
      <c r="E60" s="21">
        <v>80000000</v>
      </c>
      <c r="F60" s="21">
        <v>79916185</v>
      </c>
    </row>
    <row r="61" spans="1:6" x14ac:dyDescent="0.25">
      <c r="A61" s="50" t="s">
        <v>833</v>
      </c>
      <c r="B61" s="50" t="s">
        <v>834</v>
      </c>
      <c r="C61" s="50">
        <v>5102</v>
      </c>
      <c r="D61" s="50" t="s">
        <v>212</v>
      </c>
      <c r="E61" s="21">
        <v>3990415408</v>
      </c>
      <c r="F61" s="21">
        <v>3448761723</v>
      </c>
    </row>
    <row r="62" spans="1:6" x14ac:dyDescent="0.25">
      <c r="A62" s="50" t="s">
        <v>833</v>
      </c>
      <c r="B62" s="50" t="s">
        <v>834</v>
      </c>
      <c r="C62" s="50">
        <v>5202</v>
      </c>
      <c r="D62" s="50" t="s">
        <v>257</v>
      </c>
      <c r="E62" s="21">
        <v>80000000</v>
      </c>
      <c r="F62" s="21">
        <v>0</v>
      </c>
    </row>
    <row r="63" spans="1:6" x14ac:dyDescent="0.25">
      <c r="A63" s="50" t="s">
        <v>835</v>
      </c>
      <c r="B63" s="50" t="s">
        <v>836</v>
      </c>
      <c r="C63" s="50">
        <v>5101</v>
      </c>
      <c r="D63" s="50" t="s">
        <v>158</v>
      </c>
      <c r="E63" s="21">
        <v>80000000</v>
      </c>
      <c r="F63" s="21">
        <v>80000000</v>
      </c>
    </row>
    <row r="64" spans="1:6" x14ac:dyDescent="0.25">
      <c r="A64" s="50" t="s">
        <v>835</v>
      </c>
      <c r="B64" s="50" t="s">
        <v>836</v>
      </c>
      <c r="C64" s="50">
        <v>5102</v>
      </c>
      <c r="D64" s="50" t="s">
        <v>212</v>
      </c>
      <c r="E64" s="21">
        <v>1898187639</v>
      </c>
      <c r="F64" s="21">
        <v>1785643668</v>
      </c>
    </row>
    <row r="65" spans="1:6" x14ac:dyDescent="0.25">
      <c r="A65" s="50" t="s">
        <v>835</v>
      </c>
      <c r="B65" s="50" t="s">
        <v>836</v>
      </c>
      <c r="C65" s="50">
        <v>5202</v>
      </c>
      <c r="D65" s="50" t="s">
        <v>257</v>
      </c>
      <c r="E65" s="21">
        <v>64742000</v>
      </c>
      <c r="F65" s="21">
        <v>64187500</v>
      </c>
    </row>
    <row r="66" spans="1:6" x14ac:dyDescent="0.25">
      <c r="A66" s="50" t="s">
        <v>837</v>
      </c>
      <c r="B66" s="50" t="s">
        <v>838</v>
      </c>
      <c r="C66" s="50">
        <v>5101</v>
      </c>
      <c r="D66" s="50" t="s">
        <v>158</v>
      </c>
      <c r="E66" s="21">
        <v>69430267</v>
      </c>
      <c r="F66" s="21">
        <v>65846808</v>
      </c>
    </row>
    <row r="67" spans="1:6" x14ac:dyDescent="0.25">
      <c r="A67" s="50" t="s">
        <v>837</v>
      </c>
      <c r="B67" s="50" t="s">
        <v>838</v>
      </c>
      <c r="C67" s="50">
        <v>5102</v>
      </c>
      <c r="D67" s="50" t="s">
        <v>212</v>
      </c>
      <c r="E67" s="21">
        <v>2292822015</v>
      </c>
      <c r="F67" s="21">
        <v>2197427898</v>
      </c>
    </row>
    <row r="68" spans="1:6" x14ac:dyDescent="0.25">
      <c r="A68" s="50" t="s">
        <v>837</v>
      </c>
      <c r="B68" s="50" t="s">
        <v>838</v>
      </c>
      <c r="C68" s="50">
        <v>5202</v>
      </c>
      <c r="D68" s="50" t="s">
        <v>257</v>
      </c>
      <c r="E68" s="21">
        <v>80796000</v>
      </c>
      <c r="F68" s="21">
        <v>78919500</v>
      </c>
    </row>
    <row r="69" spans="1:6" x14ac:dyDescent="0.25">
      <c r="A69" s="50" t="s">
        <v>839</v>
      </c>
      <c r="B69" s="50" t="s">
        <v>840</v>
      </c>
      <c r="C69" s="50">
        <v>5101</v>
      </c>
      <c r="D69" s="50" t="s">
        <v>158</v>
      </c>
      <c r="E69" s="21">
        <v>55300000</v>
      </c>
      <c r="F69" s="21">
        <v>54574482</v>
      </c>
    </row>
    <row r="70" spans="1:6" x14ac:dyDescent="0.25">
      <c r="A70" s="50" t="s">
        <v>839</v>
      </c>
      <c r="B70" s="50" t="s">
        <v>840</v>
      </c>
      <c r="C70" s="50">
        <v>5102</v>
      </c>
      <c r="D70" s="50" t="s">
        <v>212</v>
      </c>
      <c r="E70" s="21">
        <v>1530510124</v>
      </c>
      <c r="F70" s="21">
        <v>1450986412</v>
      </c>
    </row>
    <row r="71" spans="1:6" x14ac:dyDescent="0.25">
      <c r="A71" s="50" t="s">
        <v>839</v>
      </c>
      <c r="B71" s="50" t="s">
        <v>840</v>
      </c>
      <c r="C71" s="50">
        <v>5202</v>
      </c>
      <c r="D71" s="50" t="s">
        <v>257</v>
      </c>
      <c r="E71" s="21">
        <v>35000000</v>
      </c>
      <c r="F71" s="21">
        <v>19730000</v>
      </c>
    </row>
    <row r="72" spans="1:6" x14ac:dyDescent="0.25">
      <c r="A72" s="50" t="s">
        <v>841</v>
      </c>
      <c r="B72" s="50" t="s">
        <v>842</v>
      </c>
      <c r="C72" s="50">
        <v>5101</v>
      </c>
      <c r="D72" s="50" t="s">
        <v>158</v>
      </c>
      <c r="E72" s="21">
        <v>103000000</v>
      </c>
      <c r="F72" s="21">
        <v>103000000</v>
      </c>
    </row>
    <row r="73" spans="1:6" x14ac:dyDescent="0.25">
      <c r="A73" s="50" t="s">
        <v>841</v>
      </c>
      <c r="B73" s="50" t="s">
        <v>842</v>
      </c>
      <c r="C73" s="50">
        <v>5102</v>
      </c>
      <c r="D73" s="50" t="s">
        <v>212</v>
      </c>
      <c r="E73" s="21">
        <v>3996753811</v>
      </c>
      <c r="F73" s="21">
        <v>3674164117</v>
      </c>
    </row>
    <row r="74" spans="1:6" x14ac:dyDescent="0.25">
      <c r="A74" s="50" t="s">
        <v>841</v>
      </c>
      <c r="B74" s="50" t="s">
        <v>842</v>
      </c>
      <c r="C74" s="50">
        <v>5202</v>
      </c>
      <c r="D74" s="50" t="s">
        <v>257</v>
      </c>
      <c r="E74" s="21">
        <v>88800000</v>
      </c>
      <c r="F74" s="21">
        <v>76273300</v>
      </c>
    </row>
    <row r="75" spans="1:6" x14ac:dyDescent="0.25">
      <c r="A75" s="50" t="s">
        <v>843</v>
      </c>
      <c r="B75" s="50" t="s">
        <v>844</v>
      </c>
      <c r="C75" s="50">
        <v>5101</v>
      </c>
      <c r="D75" s="50" t="s">
        <v>158</v>
      </c>
      <c r="E75" s="21">
        <v>87397000</v>
      </c>
      <c r="F75" s="21">
        <v>87397000</v>
      </c>
    </row>
    <row r="76" spans="1:6" x14ac:dyDescent="0.25">
      <c r="A76" s="50" t="s">
        <v>843</v>
      </c>
      <c r="B76" s="50" t="s">
        <v>844</v>
      </c>
      <c r="C76" s="50">
        <v>5102</v>
      </c>
      <c r="D76" s="50" t="s">
        <v>212</v>
      </c>
      <c r="E76" s="21">
        <v>3981207000</v>
      </c>
      <c r="F76" s="21">
        <v>3474611601</v>
      </c>
    </row>
    <row r="77" spans="1:6" x14ac:dyDescent="0.25">
      <c r="A77" s="50" t="s">
        <v>843</v>
      </c>
      <c r="B77" s="50" t="s">
        <v>844</v>
      </c>
      <c r="C77" s="50">
        <v>5202</v>
      </c>
      <c r="D77" s="50" t="s">
        <v>257</v>
      </c>
      <c r="E77" s="21">
        <v>300000000</v>
      </c>
      <c r="F77" s="21">
        <v>275790750</v>
      </c>
    </row>
    <row r="78" spans="1:6" x14ac:dyDescent="0.25">
      <c r="A78" s="50" t="s">
        <v>843</v>
      </c>
      <c r="B78" s="50" t="s">
        <v>844</v>
      </c>
      <c r="C78" s="50">
        <v>5206</v>
      </c>
      <c r="D78" s="50" t="s">
        <v>318</v>
      </c>
      <c r="E78" s="21">
        <v>0</v>
      </c>
      <c r="F78" s="21">
        <v>0</v>
      </c>
    </row>
    <row r="79" spans="1:6" x14ac:dyDescent="0.25">
      <c r="A79" s="50" t="s">
        <v>845</v>
      </c>
      <c r="B79" s="50" t="s">
        <v>846</v>
      </c>
      <c r="C79" s="50">
        <v>5101</v>
      </c>
      <c r="D79" s="50" t="s">
        <v>158</v>
      </c>
      <c r="E79" s="21">
        <v>80000000</v>
      </c>
      <c r="F79" s="21">
        <v>79999890</v>
      </c>
    </row>
    <row r="80" spans="1:6" x14ac:dyDescent="0.25">
      <c r="A80" s="50" t="s">
        <v>845</v>
      </c>
      <c r="B80" s="50" t="s">
        <v>846</v>
      </c>
      <c r="C80" s="50">
        <v>5102</v>
      </c>
      <c r="D80" s="50" t="s">
        <v>212</v>
      </c>
      <c r="E80" s="21">
        <v>4974290873</v>
      </c>
      <c r="F80" s="21">
        <v>4562094035</v>
      </c>
    </row>
    <row r="81" spans="1:6" x14ac:dyDescent="0.25">
      <c r="A81" s="50" t="s">
        <v>845</v>
      </c>
      <c r="B81" s="50" t="s">
        <v>846</v>
      </c>
      <c r="C81" s="50">
        <v>5202</v>
      </c>
      <c r="D81" s="50" t="s">
        <v>257</v>
      </c>
      <c r="E81" s="21">
        <v>30000000</v>
      </c>
      <c r="F81" s="21">
        <v>25200000</v>
      </c>
    </row>
    <row r="82" spans="1:6" x14ac:dyDescent="0.25">
      <c r="A82" s="50" t="s">
        <v>847</v>
      </c>
      <c r="B82" s="50" t="s">
        <v>848</v>
      </c>
      <c r="C82" s="50">
        <v>5101</v>
      </c>
      <c r="D82" s="50" t="s">
        <v>158</v>
      </c>
      <c r="E82" s="21">
        <v>66000000</v>
      </c>
      <c r="F82" s="21">
        <v>66000000</v>
      </c>
    </row>
    <row r="83" spans="1:6" x14ac:dyDescent="0.25">
      <c r="A83" s="50" t="s">
        <v>847</v>
      </c>
      <c r="B83" s="50" t="s">
        <v>848</v>
      </c>
      <c r="C83" s="50">
        <v>5102</v>
      </c>
      <c r="D83" s="50" t="s">
        <v>212</v>
      </c>
      <c r="E83" s="21">
        <v>1945665934</v>
      </c>
      <c r="F83" s="21">
        <v>1747891739</v>
      </c>
    </row>
    <row r="84" spans="1:6" x14ac:dyDescent="0.25">
      <c r="A84" s="50" t="s">
        <v>847</v>
      </c>
      <c r="B84" s="50" t="s">
        <v>848</v>
      </c>
      <c r="C84" s="50">
        <v>5202</v>
      </c>
      <c r="D84" s="50" t="s">
        <v>257</v>
      </c>
      <c r="E84" s="21">
        <v>64640950</v>
      </c>
      <c r="F84" s="21">
        <v>17200000</v>
      </c>
    </row>
    <row r="85" spans="1:6" x14ac:dyDescent="0.25">
      <c r="A85" s="50" t="s">
        <v>849</v>
      </c>
      <c r="B85" s="50" t="s">
        <v>850</v>
      </c>
      <c r="C85" s="50">
        <v>5101</v>
      </c>
      <c r="D85" s="50" t="s">
        <v>158</v>
      </c>
      <c r="E85" s="21">
        <v>99900000</v>
      </c>
      <c r="F85" s="21">
        <v>92898280</v>
      </c>
    </row>
    <row r="86" spans="1:6" x14ac:dyDescent="0.25">
      <c r="A86" s="50" t="s">
        <v>849</v>
      </c>
      <c r="B86" s="50" t="s">
        <v>850</v>
      </c>
      <c r="C86" s="50">
        <v>5102</v>
      </c>
      <c r="D86" s="50" t="s">
        <v>212</v>
      </c>
      <c r="E86" s="21">
        <v>2575977563</v>
      </c>
      <c r="F86" s="21">
        <v>2442324102</v>
      </c>
    </row>
    <row r="87" spans="1:6" x14ac:dyDescent="0.25">
      <c r="A87" s="50" t="s">
        <v>849</v>
      </c>
      <c r="B87" s="50" t="s">
        <v>850</v>
      </c>
      <c r="C87" s="50">
        <v>5202</v>
      </c>
      <c r="D87" s="50" t="s">
        <v>257</v>
      </c>
      <c r="E87" s="21">
        <v>87300000</v>
      </c>
      <c r="F87" s="21">
        <v>64850000</v>
      </c>
    </row>
    <row r="88" spans="1:6" x14ac:dyDescent="0.25">
      <c r="A88" s="50" t="s">
        <v>851</v>
      </c>
      <c r="B88" s="50" t="s">
        <v>852</v>
      </c>
      <c r="C88" s="50">
        <v>5101</v>
      </c>
      <c r="D88" s="50" t="s">
        <v>158</v>
      </c>
      <c r="E88" s="21">
        <v>73000607</v>
      </c>
      <c r="F88" s="21">
        <v>73000607</v>
      </c>
    </row>
    <row r="89" spans="1:6" x14ac:dyDescent="0.25">
      <c r="A89" s="50" t="s">
        <v>851</v>
      </c>
      <c r="B89" s="50" t="s">
        <v>852</v>
      </c>
      <c r="C89" s="50">
        <v>5102</v>
      </c>
      <c r="D89" s="50" t="s">
        <v>212</v>
      </c>
      <c r="E89" s="21">
        <v>3848242844</v>
      </c>
      <c r="F89" s="21">
        <v>3739846420</v>
      </c>
    </row>
    <row r="90" spans="1:6" x14ac:dyDescent="0.25">
      <c r="A90" s="50" t="s">
        <v>851</v>
      </c>
      <c r="B90" s="50" t="s">
        <v>852</v>
      </c>
      <c r="C90" s="50">
        <v>5202</v>
      </c>
      <c r="D90" s="50" t="s">
        <v>257</v>
      </c>
      <c r="E90" s="21">
        <v>100000000</v>
      </c>
      <c r="F90" s="21">
        <v>0</v>
      </c>
    </row>
    <row r="91" spans="1:6" x14ac:dyDescent="0.25">
      <c r="A91" s="50" t="s">
        <v>853</v>
      </c>
      <c r="B91" s="50" t="s">
        <v>854</v>
      </c>
      <c r="C91" s="50">
        <v>5101</v>
      </c>
      <c r="D91" s="50" t="s">
        <v>158</v>
      </c>
      <c r="E91" s="21">
        <v>113380000</v>
      </c>
      <c r="F91" s="21">
        <v>113379006</v>
      </c>
    </row>
    <row r="92" spans="1:6" x14ac:dyDescent="0.25">
      <c r="A92" s="50" t="s">
        <v>853</v>
      </c>
      <c r="B92" s="50" t="s">
        <v>854</v>
      </c>
      <c r="C92" s="50">
        <v>5102</v>
      </c>
      <c r="D92" s="50" t="s">
        <v>212</v>
      </c>
      <c r="E92" s="21">
        <v>2684864701</v>
      </c>
      <c r="F92" s="21">
        <v>2565282818</v>
      </c>
    </row>
    <row r="93" spans="1:6" x14ac:dyDescent="0.25">
      <c r="A93" s="50" t="s">
        <v>853</v>
      </c>
      <c r="B93" s="50" t="s">
        <v>854</v>
      </c>
      <c r="C93" s="50">
        <v>5202</v>
      </c>
      <c r="D93" s="50" t="s">
        <v>257</v>
      </c>
      <c r="E93" s="21">
        <v>84600000</v>
      </c>
      <c r="F93" s="21">
        <v>54973780</v>
      </c>
    </row>
    <row r="94" spans="1:6" x14ac:dyDescent="0.25">
      <c r="A94" s="50" t="s">
        <v>855</v>
      </c>
      <c r="B94" s="50" t="s">
        <v>856</v>
      </c>
      <c r="C94" s="50">
        <v>5101</v>
      </c>
      <c r="D94" s="50" t="s">
        <v>158</v>
      </c>
      <c r="E94" s="21">
        <v>97150000</v>
      </c>
      <c r="F94" s="21">
        <v>97150000</v>
      </c>
    </row>
    <row r="95" spans="1:6" x14ac:dyDescent="0.25">
      <c r="A95" s="50" t="s">
        <v>855</v>
      </c>
      <c r="B95" s="50" t="s">
        <v>856</v>
      </c>
      <c r="C95" s="50">
        <v>5102</v>
      </c>
      <c r="D95" s="50" t="s">
        <v>212</v>
      </c>
      <c r="E95" s="21">
        <v>4331760350</v>
      </c>
      <c r="F95" s="21">
        <v>3525248728</v>
      </c>
    </row>
    <row r="96" spans="1:6" x14ac:dyDescent="0.25">
      <c r="A96" s="50" t="s">
        <v>855</v>
      </c>
      <c r="B96" s="50" t="s">
        <v>856</v>
      </c>
      <c r="C96" s="50">
        <v>5202</v>
      </c>
      <c r="D96" s="50" t="s">
        <v>257</v>
      </c>
      <c r="E96" s="21">
        <v>189750000</v>
      </c>
      <c r="F96" s="21">
        <v>75059189</v>
      </c>
    </row>
    <row r="97" spans="1:6" x14ac:dyDescent="0.25">
      <c r="A97" s="50" t="s">
        <v>857</v>
      </c>
      <c r="B97" s="50" t="s">
        <v>858</v>
      </c>
      <c r="C97" s="50">
        <v>5101</v>
      </c>
      <c r="D97" s="50" t="s">
        <v>158</v>
      </c>
      <c r="E97" s="21">
        <v>90000000</v>
      </c>
      <c r="F97" s="21">
        <v>90000000</v>
      </c>
    </row>
    <row r="98" spans="1:6" x14ac:dyDescent="0.25">
      <c r="A98" s="50" t="s">
        <v>857</v>
      </c>
      <c r="B98" s="50" t="s">
        <v>858</v>
      </c>
      <c r="C98" s="50">
        <v>5102</v>
      </c>
      <c r="D98" s="50" t="s">
        <v>212</v>
      </c>
      <c r="E98" s="21">
        <v>1974868839</v>
      </c>
      <c r="F98" s="21">
        <v>1776820189</v>
      </c>
    </row>
    <row r="99" spans="1:6" x14ac:dyDescent="0.25">
      <c r="A99" s="50" t="s">
        <v>857</v>
      </c>
      <c r="B99" s="50" t="s">
        <v>858</v>
      </c>
      <c r="C99" s="50">
        <v>5202</v>
      </c>
      <c r="D99" s="50" t="s">
        <v>257</v>
      </c>
      <c r="E99" s="21">
        <v>40000000</v>
      </c>
      <c r="F99" s="21">
        <v>0</v>
      </c>
    </row>
    <row r="100" spans="1:6" x14ac:dyDescent="0.25">
      <c r="A100" s="50" t="s">
        <v>859</v>
      </c>
      <c r="B100" s="50" t="s">
        <v>860</v>
      </c>
      <c r="C100" s="50">
        <v>5101</v>
      </c>
      <c r="D100" s="50" t="s">
        <v>158</v>
      </c>
      <c r="E100" s="21">
        <v>91014000</v>
      </c>
      <c r="F100" s="21">
        <v>91014000</v>
      </c>
    </row>
    <row r="101" spans="1:6" x14ac:dyDescent="0.25">
      <c r="A101" s="50" t="s">
        <v>859</v>
      </c>
      <c r="B101" s="50" t="s">
        <v>860</v>
      </c>
      <c r="C101" s="50">
        <v>5102</v>
      </c>
      <c r="D101" s="50" t="s">
        <v>212</v>
      </c>
      <c r="E101" s="21">
        <v>3801671327</v>
      </c>
      <c r="F101" s="21">
        <v>3466197400</v>
      </c>
    </row>
    <row r="102" spans="1:6" x14ac:dyDescent="0.25">
      <c r="A102" s="50" t="s">
        <v>859</v>
      </c>
      <c r="B102" s="50" t="s">
        <v>860</v>
      </c>
      <c r="C102" s="50">
        <v>5202</v>
      </c>
      <c r="D102" s="50" t="s">
        <v>257</v>
      </c>
      <c r="E102" s="21">
        <v>134992500</v>
      </c>
      <c r="F102" s="21">
        <v>64092548</v>
      </c>
    </row>
    <row r="103" spans="1:6" x14ac:dyDescent="0.25">
      <c r="A103" s="50" t="s">
        <v>861</v>
      </c>
      <c r="B103" s="50" t="s">
        <v>862</v>
      </c>
      <c r="C103" s="50">
        <v>5101</v>
      </c>
      <c r="D103" s="50" t="s">
        <v>158</v>
      </c>
      <c r="E103" s="21">
        <v>11658618394</v>
      </c>
      <c r="F103" s="21">
        <v>11448940207</v>
      </c>
    </row>
    <row r="104" spans="1:6" x14ac:dyDescent="0.25">
      <c r="A104" s="50" t="s">
        <v>861</v>
      </c>
      <c r="B104" s="50" t="s">
        <v>862</v>
      </c>
      <c r="C104" s="50">
        <v>5102</v>
      </c>
      <c r="D104" s="50" t="s">
        <v>212</v>
      </c>
      <c r="E104" s="21">
        <v>24276090500</v>
      </c>
      <c r="F104" s="21">
        <v>22954537166</v>
      </c>
    </row>
    <row r="105" spans="1:6" x14ac:dyDescent="0.25">
      <c r="A105" s="50" t="s">
        <v>861</v>
      </c>
      <c r="B105" s="50" t="s">
        <v>862</v>
      </c>
      <c r="C105" s="50">
        <v>5202</v>
      </c>
      <c r="D105" s="50" t="s">
        <v>257</v>
      </c>
      <c r="E105" s="21">
        <v>155374800</v>
      </c>
      <c r="F105" s="21">
        <v>151040000</v>
      </c>
    </row>
    <row r="106" spans="1:6" x14ac:dyDescent="0.25">
      <c r="A106" s="50" t="s">
        <v>861</v>
      </c>
      <c r="B106" s="50" t="s">
        <v>862</v>
      </c>
      <c r="C106" s="50">
        <v>5203</v>
      </c>
      <c r="D106" s="50" t="s">
        <v>296</v>
      </c>
      <c r="E106" s="21"/>
      <c r="F106" s="21">
        <v>212273547</v>
      </c>
    </row>
    <row r="107" spans="1:6" x14ac:dyDescent="0.25">
      <c r="A107" s="50" t="s">
        <v>861</v>
      </c>
      <c r="B107" s="50" t="s">
        <v>862</v>
      </c>
      <c r="C107" s="50">
        <v>5204</v>
      </c>
      <c r="D107" s="50" t="s">
        <v>302</v>
      </c>
      <c r="E107" s="21">
        <v>40037828082</v>
      </c>
      <c r="F107" s="21">
        <v>38707337721</v>
      </c>
    </row>
    <row r="108" spans="1:6" x14ac:dyDescent="0.25">
      <c r="A108" s="50" t="s">
        <v>863</v>
      </c>
      <c r="B108" s="50" t="s">
        <v>864</v>
      </c>
      <c r="C108" s="50">
        <v>5101</v>
      </c>
      <c r="D108" s="50" t="s">
        <v>158</v>
      </c>
      <c r="E108" s="21">
        <v>11846349939</v>
      </c>
      <c r="F108" s="21">
        <v>11673529195</v>
      </c>
    </row>
    <row r="109" spans="1:6" x14ac:dyDescent="0.25">
      <c r="A109" s="50" t="s">
        <v>863</v>
      </c>
      <c r="B109" s="50" t="s">
        <v>864</v>
      </c>
      <c r="C109" s="50">
        <v>5102</v>
      </c>
      <c r="D109" s="50" t="s">
        <v>212</v>
      </c>
      <c r="E109" s="21">
        <v>24923542994</v>
      </c>
      <c r="F109" s="21">
        <v>23058672962</v>
      </c>
    </row>
    <row r="110" spans="1:6" x14ac:dyDescent="0.25">
      <c r="A110" s="50" t="s">
        <v>863</v>
      </c>
      <c r="B110" s="50" t="s">
        <v>864</v>
      </c>
      <c r="C110" s="50">
        <v>5105</v>
      </c>
      <c r="D110" s="50" t="s">
        <v>236</v>
      </c>
      <c r="E110" s="21">
        <v>200000000</v>
      </c>
      <c r="F110" s="21">
        <v>200000000</v>
      </c>
    </row>
    <row r="111" spans="1:6" x14ac:dyDescent="0.25">
      <c r="A111" s="50" t="s">
        <v>863</v>
      </c>
      <c r="B111" s="50" t="s">
        <v>864</v>
      </c>
      <c r="C111" s="50">
        <v>5106</v>
      </c>
      <c r="D111" s="50" t="s">
        <v>247</v>
      </c>
      <c r="E111" s="21">
        <v>6295000000</v>
      </c>
      <c r="F111" s="21">
        <v>6160000000</v>
      </c>
    </row>
    <row r="112" spans="1:6" x14ac:dyDescent="0.25">
      <c r="A112" s="50" t="s">
        <v>863</v>
      </c>
      <c r="B112" s="50" t="s">
        <v>864</v>
      </c>
      <c r="C112" s="50">
        <v>5202</v>
      </c>
      <c r="D112" s="50" t="s">
        <v>257</v>
      </c>
      <c r="E112" s="21">
        <v>252442036</v>
      </c>
      <c r="F112" s="21">
        <v>250273720</v>
      </c>
    </row>
    <row r="113" spans="1:6" x14ac:dyDescent="0.25">
      <c r="A113" s="50" t="s">
        <v>863</v>
      </c>
      <c r="B113" s="50" t="s">
        <v>864</v>
      </c>
      <c r="C113" s="50">
        <v>5203</v>
      </c>
      <c r="D113" s="50" t="s">
        <v>296</v>
      </c>
      <c r="E113" s="21">
        <v>0</v>
      </c>
      <c r="F113" s="21">
        <v>0</v>
      </c>
    </row>
    <row r="114" spans="1:6" x14ac:dyDescent="0.25">
      <c r="A114" s="50" t="s">
        <v>865</v>
      </c>
      <c r="B114" s="50" t="s">
        <v>866</v>
      </c>
      <c r="C114" s="50">
        <v>5101</v>
      </c>
      <c r="D114" s="50" t="s">
        <v>158</v>
      </c>
      <c r="E114" s="21">
        <v>5645521649</v>
      </c>
      <c r="F114" s="21">
        <v>5498609451</v>
      </c>
    </row>
    <row r="115" spans="1:6" x14ac:dyDescent="0.25">
      <c r="A115" s="50" t="s">
        <v>865</v>
      </c>
      <c r="B115" s="50" t="s">
        <v>866</v>
      </c>
      <c r="C115" s="50">
        <v>5102</v>
      </c>
      <c r="D115" s="50" t="s">
        <v>212</v>
      </c>
      <c r="E115" s="21">
        <v>6012643000</v>
      </c>
      <c r="F115" s="21">
        <v>5831941306</v>
      </c>
    </row>
    <row r="116" spans="1:6" x14ac:dyDescent="0.25">
      <c r="A116" s="50" t="s">
        <v>865</v>
      </c>
      <c r="B116" s="50" t="s">
        <v>866</v>
      </c>
      <c r="C116" s="50">
        <v>5202</v>
      </c>
      <c r="D116" s="50" t="s">
        <v>257</v>
      </c>
      <c r="E116" s="21">
        <v>157845000</v>
      </c>
      <c r="F116" s="21">
        <v>147325000</v>
      </c>
    </row>
    <row r="117" spans="1:6" x14ac:dyDescent="0.25">
      <c r="A117" s="50" t="s">
        <v>865</v>
      </c>
      <c r="B117" s="50" t="s">
        <v>866</v>
      </c>
      <c r="C117" s="50">
        <v>5203</v>
      </c>
      <c r="D117" s="50" t="s">
        <v>296</v>
      </c>
      <c r="E117" s="21">
        <v>0</v>
      </c>
      <c r="F117" s="21">
        <v>0</v>
      </c>
    </row>
    <row r="118" spans="1:6" x14ac:dyDescent="0.25">
      <c r="A118" s="50" t="s">
        <v>865</v>
      </c>
      <c r="B118" s="50" t="s">
        <v>866</v>
      </c>
      <c r="C118" s="50">
        <v>5204</v>
      </c>
      <c r="D118" s="50" t="s">
        <v>302</v>
      </c>
      <c r="E118" s="21">
        <v>160000000</v>
      </c>
      <c r="F118" s="21">
        <v>158010634</v>
      </c>
    </row>
    <row r="119" spans="1:6" x14ac:dyDescent="0.25">
      <c r="A119" s="50" t="s">
        <v>867</v>
      </c>
      <c r="B119" s="50" t="s">
        <v>868</v>
      </c>
      <c r="C119" s="50">
        <v>5101</v>
      </c>
      <c r="D119" s="50" t="s">
        <v>158</v>
      </c>
      <c r="E119" s="21">
        <v>1973666900</v>
      </c>
      <c r="F119" s="21">
        <v>1882246563</v>
      </c>
    </row>
    <row r="120" spans="1:6" x14ac:dyDescent="0.25">
      <c r="A120" s="50" t="s">
        <v>867</v>
      </c>
      <c r="B120" s="50" t="s">
        <v>868</v>
      </c>
      <c r="C120" s="50">
        <v>5102</v>
      </c>
      <c r="D120" s="50" t="s">
        <v>212</v>
      </c>
      <c r="E120" s="21">
        <v>2051585200</v>
      </c>
      <c r="F120" s="21">
        <v>1352133133</v>
      </c>
    </row>
    <row r="121" spans="1:6" x14ac:dyDescent="0.25">
      <c r="A121" s="50" t="s">
        <v>867</v>
      </c>
      <c r="B121" s="50" t="s">
        <v>868</v>
      </c>
      <c r="C121" s="50">
        <v>5202</v>
      </c>
      <c r="D121" s="50" t="s">
        <v>257</v>
      </c>
      <c r="E121" s="21">
        <v>181775000</v>
      </c>
      <c r="F121" s="21">
        <v>176166000</v>
      </c>
    </row>
    <row r="122" spans="1:6" x14ac:dyDescent="0.25">
      <c r="A122" s="50" t="s">
        <v>869</v>
      </c>
      <c r="B122" s="50" t="s">
        <v>870</v>
      </c>
      <c r="C122" s="50">
        <v>5101</v>
      </c>
      <c r="D122" s="50" t="s">
        <v>158</v>
      </c>
      <c r="E122" s="21">
        <v>4400452103</v>
      </c>
      <c r="F122" s="21">
        <v>4334767204</v>
      </c>
    </row>
    <row r="123" spans="1:6" x14ac:dyDescent="0.25">
      <c r="A123" s="50" t="s">
        <v>869</v>
      </c>
      <c r="B123" s="50" t="s">
        <v>870</v>
      </c>
      <c r="C123" s="50">
        <v>5102</v>
      </c>
      <c r="D123" s="50" t="s">
        <v>212</v>
      </c>
      <c r="E123" s="21">
        <v>23933498015</v>
      </c>
      <c r="F123" s="21">
        <v>23450198653</v>
      </c>
    </row>
    <row r="124" spans="1:6" x14ac:dyDescent="0.25">
      <c r="A124" s="50" t="s">
        <v>869</v>
      </c>
      <c r="B124" s="50" t="s">
        <v>870</v>
      </c>
      <c r="C124" s="50">
        <v>5105</v>
      </c>
      <c r="D124" s="50" t="s">
        <v>236</v>
      </c>
      <c r="E124" s="21">
        <v>110000000</v>
      </c>
      <c r="F124" s="21">
        <v>110000000</v>
      </c>
    </row>
    <row r="125" spans="1:6" x14ac:dyDescent="0.25">
      <c r="A125" s="50" t="s">
        <v>869</v>
      </c>
      <c r="B125" s="50" t="s">
        <v>870</v>
      </c>
      <c r="C125" s="50">
        <v>5106</v>
      </c>
      <c r="D125" s="50" t="s">
        <v>247</v>
      </c>
      <c r="E125" s="21">
        <v>3089708000</v>
      </c>
      <c r="F125" s="21">
        <v>3089708000</v>
      </c>
    </row>
    <row r="126" spans="1:6" x14ac:dyDescent="0.25">
      <c r="A126" s="50" t="s">
        <v>869</v>
      </c>
      <c r="B126" s="50" t="s">
        <v>870</v>
      </c>
      <c r="C126" s="50">
        <v>5202</v>
      </c>
      <c r="D126" s="50" t="s">
        <v>257</v>
      </c>
      <c r="E126" s="21">
        <v>66112000</v>
      </c>
      <c r="F126" s="21">
        <v>57125000</v>
      </c>
    </row>
    <row r="127" spans="1:6" x14ac:dyDescent="0.25">
      <c r="A127" s="50" t="s">
        <v>871</v>
      </c>
      <c r="B127" s="50" t="s">
        <v>872</v>
      </c>
      <c r="C127" s="50">
        <v>5101</v>
      </c>
      <c r="D127" s="50" t="s">
        <v>158</v>
      </c>
      <c r="E127" s="21">
        <v>3507410912</v>
      </c>
      <c r="F127" s="21">
        <v>3414405317</v>
      </c>
    </row>
    <row r="128" spans="1:6" x14ac:dyDescent="0.25">
      <c r="A128" s="50" t="s">
        <v>871</v>
      </c>
      <c r="B128" s="50" t="s">
        <v>872</v>
      </c>
      <c r="C128" s="50">
        <v>5102</v>
      </c>
      <c r="D128" s="50" t="s">
        <v>212</v>
      </c>
      <c r="E128" s="21">
        <v>11253308000</v>
      </c>
      <c r="F128" s="21">
        <v>9582240469</v>
      </c>
    </row>
    <row r="129" spans="1:6" x14ac:dyDescent="0.25">
      <c r="A129" s="50" t="s">
        <v>871</v>
      </c>
      <c r="B129" s="50" t="s">
        <v>872</v>
      </c>
      <c r="C129" s="50">
        <v>5105</v>
      </c>
      <c r="D129" s="50" t="s">
        <v>236</v>
      </c>
      <c r="E129" s="21">
        <v>287500000</v>
      </c>
      <c r="F129" s="21">
        <v>279300000</v>
      </c>
    </row>
    <row r="130" spans="1:6" x14ac:dyDescent="0.25">
      <c r="A130" s="50" t="s">
        <v>871</v>
      </c>
      <c r="B130" s="50" t="s">
        <v>872</v>
      </c>
      <c r="C130" s="50">
        <v>5202</v>
      </c>
      <c r="D130" s="50" t="s">
        <v>257</v>
      </c>
      <c r="E130" s="21">
        <v>710320000</v>
      </c>
      <c r="F130" s="21">
        <v>685820000</v>
      </c>
    </row>
    <row r="131" spans="1:6" x14ac:dyDescent="0.25">
      <c r="A131" s="50" t="s">
        <v>871</v>
      </c>
      <c r="B131" s="50" t="s">
        <v>872</v>
      </c>
      <c r="C131" s="50">
        <v>5203</v>
      </c>
      <c r="D131" s="50" t="s">
        <v>296</v>
      </c>
      <c r="E131" s="21">
        <v>979810000</v>
      </c>
      <c r="F131" s="21">
        <v>969215800</v>
      </c>
    </row>
    <row r="132" spans="1:6" x14ac:dyDescent="0.25">
      <c r="A132" s="50" t="s">
        <v>873</v>
      </c>
      <c r="B132" s="50" t="s">
        <v>874</v>
      </c>
      <c r="C132" s="50">
        <v>5101</v>
      </c>
      <c r="D132" s="50" t="s">
        <v>158</v>
      </c>
      <c r="E132" s="21">
        <v>22171569632</v>
      </c>
      <c r="F132" s="21">
        <v>21924441055</v>
      </c>
    </row>
    <row r="133" spans="1:6" x14ac:dyDescent="0.25">
      <c r="A133" s="50" t="s">
        <v>873</v>
      </c>
      <c r="B133" s="50" t="s">
        <v>874</v>
      </c>
      <c r="C133" s="50">
        <v>5102</v>
      </c>
      <c r="D133" s="50" t="s">
        <v>212</v>
      </c>
      <c r="E133" s="21">
        <v>14385762595</v>
      </c>
      <c r="F133" s="21">
        <v>13771358857</v>
      </c>
    </row>
    <row r="134" spans="1:6" x14ac:dyDescent="0.25">
      <c r="A134" s="50" t="s">
        <v>873</v>
      </c>
      <c r="B134" s="50" t="s">
        <v>874</v>
      </c>
      <c r="C134" s="50">
        <v>5105</v>
      </c>
      <c r="D134" s="50" t="s">
        <v>236</v>
      </c>
      <c r="E134" s="21">
        <v>13233518408</v>
      </c>
      <c r="F134" s="21">
        <v>12416841450</v>
      </c>
    </row>
    <row r="135" spans="1:6" x14ac:dyDescent="0.25">
      <c r="A135" s="50" t="s">
        <v>873</v>
      </c>
      <c r="B135" s="50" t="s">
        <v>874</v>
      </c>
      <c r="C135" s="50">
        <v>5202</v>
      </c>
      <c r="D135" s="50" t="s">
        <v>257</v>
      </c>
      <c r="E135" s="21">
        <v>101262000</v>
      </c>
      <c r="F135" s="21">
        <v>94475000</v>
      </c>
    </row>
    <row r="136" spans="1:6" x14ac:dyDescent="0.25">
      <c r="A136" s="50" t="s">
        <v>873</v>
      </c>
      <c r="B136" s="50" t="s">
        <v>874</v>
      </c>
      <c r="C136" s="50">
        <v>5203</v>
      </c>
      <c r="D136" s="50" t="s">
        <v>296</v>
      </c>
      <c r="E136" s="21">
        <v>2000000000</v>
      </c>
      <c r="F136" s="21">
        <v>1932775273</v>
      </c>
    </row>
    <row r="137" spans="1:6" x14ac:dyDescent="0.25">
      <c r="A137" s="50" t="s">
        <v>873</v>
      </c>
      <c r="B137" s="50" t="s">
        <v>874</v>
      </c>
      <c r="C137" s="50">
        <v>5204</v>
      </c>
      <c r="D137" s="50" t="s">
        <v>302</v>
      </c>
      <c r="E137" s="21">
        <v>0</v>
      </c>
      <c r="F137" s="21">
        <v>0</v>
      </c>
    </row>
    <row r="138" spans="1:6" x14ac:dyDescent="0.25">
      <c r="A138" s="50" t="s">
        <v>875</v>
      </c>
      <c r="B138" s="50" t="s">
        <v>876</v>
      </c>
      <c r="C138" s="50">
        <v>5101</v>
      </c>
      <c r="D138" s="50" t="s">
        <v>158</v>
      </c>
      <c r="E138" s="21">
        <v>3954576889</v>
      </c>
      <c r="F138" s="21">
        <v>3912642993</v>
      </c>
    </row>
    <row r="139" spans="1:6" x14ac:dyDescent="0.25">
      <c r="A139" s="50" t="s">
        <v>875</v>
      </c>
      <c r="B139" s="50" t="s">
        <v>876</v>
      </c>
      <c r="C139" s="50">
        <v>5102</v>
      </c>
      <c r="D139" s="50" t="s">
        <v>212</v>
      </c>
      <c r="E139" s="21">
        <v>2458219992</v>
      </c>
      <c r="F139" s="21">
        <v>2392906707</v>
      </c>
    </row>
    <row r="140" spans="1:6" x14ac:dyDescent="0.25">
      <c r="A140" s="50" t="s">
        <v>875</v>
      </c>
      <c r="B140" s="50" t="s">
        <v>876</v>
      </c>
      <c r="C140" s="50">
        <v>5202</v>
      </c>
      <c r="D140" s="50" t="s">
        <v>257</v>
      </c>
      <c r="E140" s="21">
        <v>114200000</v>
      </c>
      <c r="F140" s="21">
        <v>109710000</v>
      </c>
    </row>
    <row r="141" spans="1:6" x14ac:dyDescent="0.25">
      <c r="A141" s="50" t="s">
        <v>877</v>
      </c>
      <c r="B141" s="50" t="s">
        <v>878</v>
      </c>
      <c r="C141" s="50">
        <v>5101</v>
      </c>
      <c r="D141" s="50" t="s">
        <v>158</v>
      </c>
      <c r="E141" s="21">
        <v>2799486939</v>
      </c>
      <c r="F141" s="21">
        <v>2711545708</v>
      </c>
    </row>
    <row r="142" spans="1:6" x14ac:dyDescent="0.25">
      <c r="A142" s="50" t="s">
        <v>877</v>
      </c>
      <c r="B142" s="50" t="s">
        <v>878</v>
      </c>
      <c r="C142" s="50">
        <v>5102</v>
      </c>
      <c r="D142" s="50" t="s">
        <v>212</v>
      </c>
      <c r="E142" s="21">
        <v>4964507240</v>
      </c>
      <c r="F142" s="21">
        <v>4877778063</v>
      </c>
    </row>
    <row r="143" spans="1:6" x14ac:dyDescent="0.25">
      <c r="A143" s="50" t="s">
        <v>877</v>
      </c>
      <c r="B143" s="50" t="s">
        <v>878</v>
      </c>
      <c r="C143" s="50">
        <v>5202</v>
      </c>
      <c r="D143" s="50" t="s">
        <v>257</v>
      </c>
      <c r="E143" s="21">
        <v>83250000</v>
      </c>
      <c r="F143" s="21">
        <v>76350000</v>
      </c>
    </row>
    <row r="144" spans="1:6" x14ac:dyDescent="0.25">
      <c r="A144" s="50" t="s">
        <v>879</v>
      </c>
      <c r="B144" s="50" t="s">
        <v>880</v>
      </c>
      <c r="C144" s="50">
        <v>5101</v>
      </c>
      <c r="D144" s="50" t="s">
        <v>158</v>
      </c>
      <c r="E144" s="21">
        <v>5044260740</v>
      </c>
      <c r="F144" s="21">
        <v>4881584583</v>
      </c>
    </row>
    <row r="145" spans="1:6" x14ac:dyDescent="0.25">
      <c r="A145" s="50" t="s">
        <v>879</v>
      </c>
      <c r="B145" s="50" t="s">
        <v>880</v>
      </c>
      <c r="C145" s="50">
        <v>5102</v>
      </c>
      <c r="D145" s="50" t="s">
        <v>212</v>
      </c>
      <c r="E145" s="21">
        <v>14903559000</v>
      </c>
      <c r="F145" s="21">
        <v>14639405382</v>
      </c>
    </row>
    <row r="146" spans="1:6" x14ac:dyDescent="0.25">
      <c r="A146" s="50" t="s">
        <v>879</v>
      </c>
      <c r="B146" s="50" t="s">
        <v>880</v>
      </c>
      <c r="C146" s="50">
        <v>5202</v>
      </c>
      <c r="D146" s="50" t="s">
        <v>257</v>
      </c>
      <c r="E146" s="21">
        <v>3937241000</v>
      </c>
      <c r="F146" s="21">
        <v>3865240000</v>
      </c>
    </row>
    <row r="147" spans="1:6" x14ac:dyDescent="0.25">
      <c r="A147" s="50" t="s">
        <v>879</v>
      </c>
      <c r="B147" s="50" t="s">
        <v>880</v>
      </c>
      <c r="C147" s="50">
        <v>5203</v>
      </c>
      <c r="D147" s="50" t="s">
        <v>296</v>
      </c>
      <c r="E147" s="21">
        <v>38880000</v>
      </c>
      <c r="F147" s="21">
        <v>38182470</v>
      </c>
    </row>
    <row r="148" spans="1:6" x14ac:dyDescent="0.25">
      <c r="A148" s="50" t="s">
        <v>881</v>
      </c>
      <c r="B148" s="50" t="s">
        <v>882</v>
      </c>
      <c r="C148" s="50">
        <v>5101</v>
      </c>
      <c r="D148" s="50" t="s">
        <v>158</v>
      </c>
      <c r="E148" s="21">
        <v>3977807366</v>
      </c>
      <c r="F148" s="21">
        <v>3891031910</v>
      </c>
    </row>
    <row r="149" spans="1:6" x14ac:dyDescent="0.25">
      <c r="A149" s="50" t="s">
        <v>881</v>
      </c>
      <c r="B149" s="50" t="s">
        <v>882</v>
      </c>
      <c r="C149" s="50">
        <v>5102</v>
      </c>
      <c r="D149" s="50" t="s">
        <v>212</v>
      </c>
      <c r="E149" s="21">
        <v>5735470500</v>
      </c>
      <c r="F149" s="21">
        <v>5507217869</v>
      </c>
    </row>
    <row r="150" spans="1:6" x14ac:dyDescent="0.25">
      <c r="A150" s="50" t="s">
        <v>881</v>
      </c>
      <c r="B150" s="50" t="s">
        <v>882</v>
      </c>
      <c r="C150" s="50">
        <v>5202</v>
      </c>
      <c r="D150" s="50" t="s">
        <v>257</v>
      </c>
      <c r="E150" s="21">
        <v>754054825</v>
      </c>
      <c r="F150" s="21">
        <v>723930825</v>
      </c>
    </row>
    <row r="151" spans="1:6" x14ac:dyDescent="0.25">
      <c r="A151" s="50" t="s">
        <v>881</v>
      </c>
      <c r="B151" s="50" t="s">
        <v>882</v>
      </c>
      <c r="C151" s="50">
        <v>5206</v>
      </c>
      <c r="D151" s="50" t="s">
        <v>318</v>
      </c>
      <c r="E151" s="21">
        <v>54495000</v>
      </c>
      <c r="F151" s="21">
        <v>54280887</v>
      </c>
    </row>
    <row r="152" spans="1:6" x14ac:dyDescent="0.25">
      <c r="A152" s="50" t="s">
        <v>883</v>
      </c>
      <c r="B152" s="50" t="s">
        <v>884</v>
      </c>
      <c r="C152" s="50">
        <v>5101</v>
      </c>
      <c r="D152" s="50" t="s">
        <v>158</v>
      </c>
      <c r="E152" s="21">
        <v>9018806460</v>
      </c>
      <c r="F152" s="21">
        <v>8865182481</v>
      </c>
    </row>
    <row r="153" spans="1:6" x14ac:dyDescent="0.25">
      <c r="A153" s="50" t="s">
        <v>883</v>
      </c>
      <c r="B153" s="50" t="s">
        <v>884</v>
      </c>
      <c r="C153" s="50">
        <v>5102</v>
      </c>
      <c r="D153" s="50" t="s">
        <v>212</v>
      </c>
      <c r="E153" s="21">
        <v>7292794950</v>
      </c>
      <c r="F153" s="21">
        <v>6879147006</v>
      </c>
    </row>
    <row r="154" spans="1:6" x14ac:dyDescent="0.25">
      <c r="A154" s="50" t="s">
        <v>883</v>
      </c>
      <c r="B154" s="50" t="s">
        <v>884</v>
      </c>
      <c r="C154" s="50">
        <v>5202</v>
      </c>
      <c r="D154" s="50" t="s">
        <v>257</v>
      </c>
      <c r="E154" s="21">
        <v>109476800</v>
      </c>
      <c r="F154" s="21">
        <v>87700000</v>
      </c>
    </row>
    <row r="155" spans="1:6" x14ac:dyDescent="0.25">
      <c r="A155" s="50" t="s">
        <v>883</v>
      </c>
      <c r="B155" s="50" t="s">
        <v>884</v>
      </c>
      <c r="C155" s="50">
        <v>5203</v>
      </c>
      <c r="D155" s="50" t="s">
        <v>296</v>
      </c>
      <c r="E155" s="21">
        <v>230528000</v>
      </c>
      <c r="F155" s="21">
        <v>228141121</v>
      </c>
    </row>
    <row r="156" spans="1:6" x14ac:dyDescent="0.25">
      <c r="A156" s="50" t="s">
        <v>885</v>
      </c>
      <c r="B156" s="50" t="s">
        <v>886</v>
      </c>
      <c r="C156" s="50">
        <v>5101</v>
      </c>
      <c r="D156" s="50" t="s">
        <v>158</v>
      </c>
      <c r="E156" s="21">
        <v>2129933220</v>
      </c>
      <c r="F156" s="21">
        <v>2084446072</v>
      </c>
    </row>
    <row r="157" spans="1:6" x14ac:dyDescent="0.25">
      <c r="A157" s="50" t="s">
        <v>885</v>
      </c>
      <c r="B157" s="50" t="s">
        <v>886</v>
      </c>
      <c r="C157" s="50">
        <v>5102</v>
      </c>
      <c r="D157" s="50" t="s">
        <v>212</v>
      </c>
      <c r="E157" s="21">
        <v>4739068680</v>
      </c>
      <c r="F157" s="21">
        <v>4440416071</v>
      </c>
    </row>
    <row r="158" spans="1:6" x14ac:dyDescent="0.25">
      <c r="A158" s="50" t="s">
        <v>885</v>
      </c>
      <c r="B158" s="50" t="s">
        <v>886</v>
      </c>
      <c r="C158" s="50">
        <v>5202</v>
      </c>
      <c r="D158" s="50" t="s">
        <v>257</v>
      </c>
      <c r="E158" s="21">
        <v>338386000</v>
      </c>
      <c r="F158" s="21">
        <v>334432000</v>
      </c>
    </row>
    <row r="159" spans="1:6" x14ac:dyDescent="0.25">
      <c r="A159" s="50" t="s">
        <v>885</v>
      </c>
      <c r="B159" s="50" t="s">
        <v>886</v>
      </c>
      <c r="C159" s="50">
        <v>5206</v>
      </c>
      <c r="D159" s="50" t="s">
        <v>318</v>
      </c>
      <c r="E159" s="21">
        <v>4500000</v>
      </c>
      <c r="F159" s="21">
        <v>4500000</v>
      </c>
    </row>
    <row r="160" spans="1:6" x14ac:dyDescent="0.25">
      <c r="A160" s="50" t="s">
        <v>887</v>
      </c>
      <c r="B160" s="50" t="s">
        <v>888</v>
      </c>
      <c r="C160" s="50">
        <v>5101</v>
      </c>
      <c r="D160" s="50" t="s">
        <v>158</v>
      </c>
      <c r="E160" s="21">
        <v>3288836130</v>
      </c>
      <c r="F160" s="21">
        <v>3203326277</v>
      </c>
    </row>
    <row r="161" spans="1:6" x14ac:dyDescent="0.25">
      <c r="A161" s="50" t="s">
        <v>887</v>
      </c>
      <c r="B161" s="50" t="s">
        <v>888</v>
      </c>
      <c r="C161" s="50">
        <v>5102</v>
      </c>
      <c r="D161" s="50" t="s">
        <v>212</v>
      </c>
      <c r="E161" s="21">
        <v>2342312000</v>
      </c>
      <c r="F161" s="21">
        <v>2195054794</v>
      </c>
    </row>
    <row r="162" spans="1:6" x14ac:dyDescent="0.25">
      <c r="A162" s="50" t="s">
        <v>887</v>
      </c>
      <c r="B162" s="50" t="s">
        <v>888</v>
      </c>
      <c r="C162" s="50">
        <v>5105</v>
      </c>
      <c r="D162" s="50" t="s">
        <v>236</v>
      </c>
      <c r="E162" s="21">
        <v>10765000000</v>
      </c>
      <c r="F162" s="21">
        <v>10480000000</v>
      </c>
    </row>
    <row r="163" spans="1:6" x14ac:dyDescent="0.25">
      <c r="A163" s="50" t="s">
        <v>887</v>
      </c>
      <c r="B163" s="50" t="s">
        <v>888</v>
      </c>
      <c r="C163" s="50">
        <v>5202</v>
      </c>
      <c r="D163" s="50" t="s">
        <v>257</v>
      </c>
      <c r="E163" s="21">
        <v>16238000</v>
      </c>
      <c r="F163" s="21">
        <v>14990000</v>
      </c>
    </row>
    <row r="164" spans="1:6" x14ac:dyDescent="0.25">
      <c r="A164" s="50" t="s">
        <v>889</v>
      </c>
      <c r="B164" s="50" t="s">
        <v>890</v>
      </c>
      <c r="C164" s="50">
        <v>5101</v>
      </c>
      <c r="D164" s="50" t="s">
        <v>158</v>
      </c>
      <c r="E164" s="21">
        <v>3364023171</v>
      </c>
      <c r="F164" s="21">
        <v>3303798857</v>
      </c>
    </row>
    <row r="165" spans="1:6" x14ac:dyDescent="0.25">
      <c r="A165" s="50" t="s">
        <v>889</v>
      </c>
      <c r="B165" s="50" t="s">
        <v>890</v>
      </c>
      <c r="C165" s="50">
        <v>5102</v>
      </c>
      <c r="D165" s="50" t="s">
        <v>212</v>
      </c>
      <c r="E165" s="21">
        <v>860828100</v>
      </c>
      <c r="F165" s="21">
        <v>803975161</v>
      </c>
    </row>
    <row r="166" spans="1:6" x14ac:dyDescent="0.25">
      <c r="A166" s="50" t="s">
        <v>889</v>
      </c>
      <c r="B166" s="50" t="s">
        <v>890</v>
      </c>
      <c r="C166" s="50">
        <v>5202</v>
      </c>
      <c r="D166" s="50" t="s">
        <v>257</v>
      </c>
      <c r="E166" s="21">
        <v>884300000</v>
      </c>
      <c r="F166" s="21">
        <v>846314660</v>
      </c>
    </row>
    <row r="167" spans="1:6" x14ac:dyDescent="0.25">
      <c r="A167" s="50" t="s">
        <v>889</v>
      </c>
      <c r="B167" s="50" t="s">
        <v>890</v>
      </c>
      <c r="C167" s="50">
        <v>5205</v>
      </c>
      <c r="D167" s="50" t="s">
        <v>312</v>
      </c>
      <c r="E167" s="21">
        <v>200650000</v>
      </c>
      <c r="F167" s="21">
        <v>180000000</v>
      </c>
    </row>
    <row r="168" spans="1:6" x14ac:dyDescent="0.25">
      <c r="A168" s="50" t="s">
        <v>891</v>
      </c>
      <c r="B168" s="50" t="s">
        <v>892</v>
      </c>
      <c r="C168" s="50">
        <v>5101</v>
      </c>
      <c r="D168" s="50" t="s">
        <v>158</v>
      </c>
      <c r="E168" s="21">
        <v>5516271269</v>
      </c>
      <c r="F168" s="21">
        <v>5405194560</v>
      </c>
    </row>
    <row r="169" spans="1:6" x14ac:dyDescent="0.25">
      <c r="A169" s="50" t="s">
        <v>891</v>
      </c>
      <c r="B169" s="50" t="s">
        <v>892</v>
      </c>
      <c r="C169" s="50">
        <v>5102</v>
      </c>
      <c r="D169" s="50" t="s">
        <v>212</v>
      </c>
      <c r="E169" s="21">
        <v>2676141931</v>
      </c>
      <c r="F169" s="21">
        <v>2558354325</v>
      </c>
    </row>
    <row r="170" spans="1:6" x14ac:dyDescent="0.25">
      <c r="A170" s="50" t="s">
        <v>893</v>
      </c>
      <c r="B170" s="50" t="s">
        <v>894</v>
      </c>
      <c r="C170" s="50">
        <v>5101</v>
      </c>
      <c r="D170" s="50" t="s">
        <v>158</v>
      </c>
      <c r="E170" s="21">
        <v>0</v>
      </c>
      <c r="F170" s="21">
        <v>0</v>
      </c>
    </row>
    <row r="171" spans="1:6" x14ac:dyDescent="0.25">
      <c r="A171" s="50" t="s">
        <v>893</v>
      </c>
      <c r="B171" s="50" t="s">
        <v>894</v>
      </c>
      <c r="C171" s="50">
        <v>5102</v>
      </c>
      <c r="D171" s="50" t="s">
        <v>212</v>
      </c>
      <c r="E171" s="21">
        <v>979297000</v>
      </c>
      <c r="F171" s="21">
        <v>967584408</v>
      </c>
    </row>
    <row r="172" spans="1:6" x14ac:dyDescent="0.25">
      <c r="A172" s="50" t="s">
        <v>893</v>
      </c>
      <c r="B172" s="50" t="s">
        <v>894</v>
      </c>
      <c r="C172" s="50">
        <v>5202</v>
      </c>
      <c r="D172" s="50" t="s">
        <v>257</v>
      </c>
      <c r="E172" s="21">
        <v>0</v>
      </c>
      <c r="F172" s="21">
        <v>0</v>
      </c>
    </row>
    <row r="173" spans="1:6" x14ac:dyDescent="0.25">
      <c r="A173" s="50" t="s">
        <v>895</v>
      </c>
      <c r="B173" s="50" t="s">
        <v>896</v>
      </c>
      <c r="C173" s="50">
        <v>5102</v>
      </c>
      <c r="D173" s="50" t="s">
        <v>212</v>
      </c>
      <c r="E173" s="21">
        <v>1633501600</v>
      </c>
      <c r="F173" s="21">
        <v>1623834453</v>
      </c>
    </row>
    <row r="174" spans="1:6" x14ac:dyDescent="0.25">
      <c r="A174" s="50" t="s">
        <v>895</v>
      </c>
      <c r="B174" s="50" t="s">
        <v>896</v>
      </c>
      <c r="C174" s="50">
        <v>5202</v>
      </c>
      <c r="D174" s="50" t="s">
        <v>257</v>
      </c>
      <c r="E174" s="21">
        <v>2237000</v>
      </c>
      <c r="F174" s="21">
        <v>582500</v>
      </c>
    </row>
    <row r="175" spans="1:6" x14ac:dyDescent="0.25">
      <c r="A175" s="50" t="s">
        <v>895</v>
      </c>
      <c r="B175" s="50" t="s">
        <v>896</v>
      </c>
      <c r="C175" s="50">
        <v>5205</v>
      </c>
      <c r="D175" s="50" t="s">
        <v>312</v>
      </c>
      <c r="E175" s="21">
        <v>5000000</v>
      </c>
      <c r="F175" s="21">
        <v>5000000</v>
      </c>
    </row>
    <row r="176" spans="1:6" x14ac:dyDescent="0.25">
      <c r="A176" s="50" t="s">
        <v>897</v>
      </c>
      <c r="B176" s="50" t="s">
        <v>898</v>
      </c>
      <c r="C176" s="50">
        <v>5101</v>
      </c>
      <c r="D176" s="50" t="s">
        <v>158</v>
      </c>
      <c r="E176" s="21">
        <v>0</v>
      </c>
      <c r="F176" s="21">
        <v>0</v>
      </c>
    </row>
    <row r="177" spans="1:6" x14ac:dyDescent="0.25">
      <c r="A177" s="50" t="s">
        <v>897</v>
      </c>
      <c r="B177" s="50" t="s">
        <v>898</v>
      </c>
      <c r="C177" s="50">
        <v>5102</v>
      </c>
      <c r="D177" s="50" t="s">
        <v>212</v>
      </c>
      <c r="E177" s="21">
        <v>2036250100</v>
      </c>
      <c r="F177" s="21">
        <v>1729950943</v>
      </c>
    </row>
    <row r="178" spans="1:6" x14ac:dyDescent="0.25">
      <c r="A178" s="50" t="s">
        <v>897</v>
      </c>
      <c r="B178" s="50" t="s">
        <v>898</v>
      </c>
      <c r="C178" s="50">
        <v>5105</v>
      </c>
      <c r="D178" s="50" t="s">
        <v>236</v>
      </c>
      <c r="E178" s="21">
        <v>24547500000</v>
      </c>
      <c r="F178" s="21">
        <v>24350500000</v>
      </c>
    </row>
    <row r="179" spans="1:6" x14ac:dyDescent="0.25">
      <c r="A179" s="50" t="s">
        <v>897</v>
      </c>
      <c r="B179" s="50" t="s">
        <v>898</v>
      </c>
      <c r="C179" s="50">
        <v>5202</v>
      </c>
      <c r="D179" s="50" t="s">
        <v>257</v>
      </c>
      <c r="E179" s="21">
        <v>0</v>
      </c>
      <c r="F179" s="21">
        <v>0</v>
      </c>
    </row>
    <row r="180" spans="1:6" x14ac:dyDescent="0.25">
      <c r="A180" s="50" t="s">
        <v>899</v>
      </c>
      <c r="B180" s="50" t="s">
        <v>900</v>
      </c>
      <c r="C180" s="50">
        <v>5101</v>
      </c>
      <c r="D180" s="50" t="s">
        <v>158</v>
      </c>
      <c r="E180" s="21">
        <v>1650000</v>
      </c>
      <c r="F180" s="21">
        <v>1400000</v>
      </c>
    </row>
    <row r="181" spans="1:6" x14ac:dyDescent="0.25">
      <c r="A181" s="50" t="s">
        <v>899</v>
      </c>
      <c r="B181" s="50" t="s">
        <v>900</v>
      </c>
      <c r="C181" s="50">
        <v>5102</v>
      </c>
      <c r="D181" s="50" t="s">
        <v>212</v>
      </c>
      <c r="E181" s="21">
        <v>867748022</v>
      </c>
      <c r="F181" s="21">
        <v>782501785</v>
      </c>
    </row>
    <row r="182" spans="1:6" x14ac:dyDescent="0.25">
      <c r="A182" s="50" t="s">
        <v>899</v>
      </c>
      <c r="B182" s="50" t="s">
        <v>900</v>
      </c>
      <c r="C182" s="50">
        <v>5202</v>
      </c>
      <c r="D182" s="50" t="s">
        <v>257</v>
      </c>
      <c r="E182" s="21">
        <v>36000000</v>
      </c>
      <c r="F182" s="21">
        <v>33600000</v>
      </c>
    </row>
    <row r="183" spans="1:6" x14ac:dyDescent="0.25">
      <c r="A183" s="50" t="s">
        <v>901</v>
      </c>
      <c r="B183" s="50" t="s">
        <v>902</v>
      </c>
      <c r="C183" s="50">
        <v>5102</v>
      </c>
      <c r="D183" s="50" t="s">
        <v>212</v>
      </c>
      <c r="E183" s="21">
        <v>157080000</v>
      </c>
      <c r="F183" s="21">
        <v>149458223</v>
      </c>
    </row>
    <row r="184" spans="1:6" x14ac:dyDescent="0.25">
      <c r="A184" s="50" t="s">
        <v>903</v>
      </c>
      <c r="B184" s="50" t="s">
        <v>904</v>
      </c>
      <c r="C184" s="50">
        <v>5101</v>
      </c>
      <c r="D184" s="50" t="s">
        <v>158</v>
      </c>
      <c r="E184" s="21">
        <v>500000</v>
      </c>
      <c r="F184" s="21">
        <v>500000</v>
      </c>
    </row>
    <row r="185" spans="1:6" x14ac:dyDescent="0.25">
      <c r="A185" s="50" t="s">
        <v>903</v>
      </c>
      <c r="B185" s="50" t="s">
        <v>904</v>
      </c>
      <c r="C185" s="50">
        <v>5102</v>
      </c>
      <c r="D185" s="50" t="s">
        <v>212</v>
      </c>
      <c r="E185" s="21">
        <v>251130400</v>
      </c>
      <c r="F185" s="21">
        <v>238927948</v>
      </c>
    </row>
    <row r="186" spans="1:6" x14ac:dyDescent="0.25">
      <c r="A186" s="50" t="s">
        <v>905</v>
      </c>
      <c r="B186" s="50" t="s">
        <v>906</v>
      </c>
      <c r="C186" s="50">
        <v>5101</v>
      </c>
      <c r="D186" s="50" t="s">
        <v>158</v>
      </c>
      <c r="E186" s="21">
        <v>13828946162</v>
      </c>
      <c r="F186" s="21">
        <v>13534914353</v>
      </c>
    </row>
    <row r="187" spans="1:6" x14ac:dyDescent="0.25">
      <c r="A187" s="50" t="s">
        <v>905</v>
      </c>
      <c r="B187" s="50" t="s">
        <v>906</v>
      </c>
      <c r="C187" s="50">
        <v>5102</v>
      </c>
      <c r="D187" s="50" t="s">
        <v>212</v>
      </c>
      <c r="E187" s="21">
        <v>12854897440</v>
      </c>
      <c r="F187" s="21">
        <v>11847965519</v>
      </c>
    </row>
    <row r="188" spans="1:6" x14ac:dyDescent="0.25">
      <c r="A188" s="50" t="s">
        <v>905</v>
      </c>
      <c r="B188" s="50" t="s">
        <v>906</v>
      </c>
      <c r="C188" s="50">
        <v>5202</v>
      </c>
      <c r="D188" s="50" t="s">
        <v>257</v>
      </c>
      <c r="E188" s="21">
        <v>3872444500</v>
      </c>
      <c r="F188" s="21">
        <v>6785740600</v>
      </c>
    </row>
    <row r="189" spans="1:6" x14ac:dyDescent="0.25">
      <c r="A189" s="50" t="s">
        <v>905</v>
      </c>
      <c r="B189" s="50" t="s">
        <v>906</v>
      </c>
      <c r="C189" s="50">
        <v>5204</v>
      </c>
      <c r="D189" s="50" t="s">
        <v>302</v>
      </c>
      <c r="E189" s="21">
        <v>302102460</v>
      </c>
      <c r="F189" s="21">
        <v>295220000</v>
      </c>
    </row>
    <row r="190" spans="1:6" x14ac:dyDescent="0.25">
      <c r="A190" s="50" t="s">
        <v>907</v>
      </c>
      <c r="B190" s="50" t="s">
        <v>908</v>
      </c>
      <c r="C190" s="50">
        <v>5102</v>
      </c>
      <c r="D190" s="50" t="s">
        <v>212</v>
      </c>
      <c r="E190" s="21">
        <v>179600000</v>
      </c>
      <c r="F190" s="21">
        <v>177950452</v>
      </c>
    </row>
    <row r="191" spans="1:6" x14ac:dyDescent="0.25">
      <c r="A191" s="50" t="s">
        <v>907</v>
      </c>
      <c r="B191" s="50" t="s">
        <v>908</v>
      </c>
      <c r="C191" s="50">
        <v>5202</v>
      </c>
      <c r="D191" s="50" t="s">
        <v>257</v>
      </c>
      <c r="E191" s="21">
        <v>30400000</v>
      </c>
      <c r="F191" s="21">
        <v>23050000</v>
      </c>
    </row>
    <row r="192" spans="1:6" x14ac:dyDescent="0.25">
      <c r="A192" s="50" t="s">
        <v>909</v>
      </c>
      <c r="B192" s="50" t="s">
        <v>910</v>
      </c>
      <c r="C192" s="50">
        <v>5101</v>
      </c>
      <c r="D192" s="50" t="s">
        <v>158</v>
      </c>
      <c r="E192" s="21">
        <v>600000000</v>
      </c>
      <c r="F192" s="21">
        <v>509820000</v>
      </c>
    </row>
    <row r="193" spans="1:6" x14ac:dyDescent="0.25">
      <c r="A193" s="50" t="s">
        <v>909</v>
      </c>
      <c r="B193" s="50" t="s">
        <v>910</v>
      </c>
      <c r="C193" s="50">
        <v>5102</v>
      </c>
      <c r="D193" s="50" t="s">
        <v>212</v>
      </c>
      <c r="E193" s="21">
        <v>2356990706</v>
      </c>
      <c r="F193" s="21">
        <v>2298858176</v>
      </c>
    </row>
    <row r="194" spans="1:6" x14ac:dyDescent="0.25">
      <c r="A194" s="50" t="s">
        <v>909</v>
      </c>
      <c r="B194" s="50" t="s">
        <v>910</v>
      </c>
      <c r="C194" s="50">
        <v>5202</v>
      </c>
      <c r="D194" s="50" t="s">
        <v>257</v>
      </c>
      <c r="E194" s="21">
        <v>67500000</v>
      </c>
      <c r="F194" s="21">
        <v>57850000</v>
      </c>
    </row>
    <row r="195" spans="1:6" x14ac:dyDescent="0.25">
      <c r="A195" s="50" t="s">
        <v>911</v>
      </c>
      <c r="B195" s="50" t="s">
        <v>912</v>
      </c>
      <c r="C195" s="50">
        <v>5101</v>
      </c>
      <c r="D195" s="50" t="s">
        <v>158</v>
      </c>
      <c r="E195" s="21">
        <v>27344727932</v>
      </c>
      <c r="F195" s="21">
        <v>26269206483</v>
      </c>
    </row>
    <row r="196" spans="1:6" x14ac:dyDescent="0.25">
      <c r="A196" s="50" t="s">
        <v>911</v>
      </c>
      <c r="B196" s="50" t="s">
        <v>912</v>
      </c>
      <c r="C196" s="50">
        <v>5102</v>
      </c>
      <c r="D196" s="50" t="s">
        <v>212</v>
      </c>
      <c r="E196" s="21">
        <v>26042348585</v>
      </c>
      <c r="F196" s="21">
        <v>16187107283</v>
      </c>
    </row>
    <row r="197" spans="1:6" x14ac:dyDescent="0.25">
      <c r="A197" s="50" t="s">
        <v>911</v>
      </c>
      <c r="B197" s="50" t="s">
        <v>912</v>
      </c>
      <c r="C197" s="50">
        <v>5202</v>
      </c>
      <c r="D197" s="50" t="s">
        <v>257</v>
      </c>
      <c r="E197" s="21">
        <v>108749300</v>
      </c>
      <c r="F197" s="21">
        <v>95750000</v>
      </c>
    </row>
    <row r="198" spans="1:6" x14ac:dyDescent="0.25">
      <c r="A198" s="50" t="s">
        <v>913</v>
      </c>
      <c r="B198" s="50" t="s">
        <v>914</v>
      </c>
      <c r="C198" s="50">
        <v>5101</v>
      </c>
      <c r="D198" s="50" t="s">
        <v>158</v>
      </c>
      <c r="E198" s="21">
        <v>5048489501</v>
      </c>
      <c r="F198" s="21">
        <v>4975110553</v>
      </c>
    </row>
    <row r="199" spans="1:6" x14ac:dyDescent="0.25">
      <c r="A199" s="50" t="s">
        <v>913</v>
      </c>
      <c r="B199" s="50" t="s">
        <v>914</v>
      </c>
      <c r="C199" s="50">
        <v>5102</v>
      </c>
      <c r="D199" s="50" t="s">
        <v>212</v>
      </c>
      <c r="E199" s="21">
        <v>2760758800</v>
      </c>
      <c r="F199" s="21">
        <v>2429503356</v>
      </c>
    </row>
    <row r="200" spans="1:6" x14ac:dyDescent="0.25">
      <c r="A200" s="50" t="s">
        <v>913</v>
      </c>
      <c r="B200" s="50" t="s">
        <v>914</v>
      </c>
      <c r="C200" s="50">
        <v>5202</v>
      </c>
      <c r="D200" s="50" t="s">
        <v>257</v>
      </c>
      <c r="E200" s="21">
        <v>215278400</v>
      </c>
      <c r="F200" s="21">
        <v>214240000</v>
      </c>
    </row>
    <row r="201" spans="1:6" x14ac:dyDescent="0.25">
      <c r="A201" s="50" t="s">
        <v>915</v>
      </c>
      <c r="B201" s="50" t="s">
        <v>916</v>
      </c>
      <c r="C201" s="50">
        <v>5101</v>
      </c>
      <c r="D201" s="50" t="s">
        <v>158</v>
      </c>
      <c r="E201" s="21">
        <v>18330599382</v>
      </c>
      <c r="F201" s="21">
        <v>17452076076</v>
      </c>
    </row>
    <row r="202" spans="1:6" x14ac:dyDescent="0.25">
      <c r="A202" s="50" t="s">
        <v>915</v>
      </c>
      <c r="B202" s="50" t="s">
        <v>916</v>
      </c>
      <c r="C202" s="50">
        <v>5102</v>
      </c>
      <c r="D202" s="50" t="s">
        <v>212</v>
      </c>
      <c r="E202" s="21">
        <v>3747640900</v>
      </c>
      <c r="F202" s="21">
        <v>3255189478</v>
      </c>
    </row>
    <row r="203" spans="1:6" x14ac:dyDescent="0.25">
      <c r="A203" s="50" t="s">
        <v>915</v>
      </c>
      <c r="B203" s="50" t="s">
        <v>916</v>
      </c>
      <c r="C203" s="50">
        <v>5202</v>
      </c>
      <c r="D203" s="50" t="s">
        <v>257</v>
      </c>
      <c r="E203" s="21">
        <v>81360000</v>
      </c>
      <c r="F203" s="21">
        <v>71683000</v>
      </c>
    </row>
    <row r="204" spans="1:6" x14ac:dyDescent="0.25">
      <c r="A204" s="50" t="s">
        <v>915</v>
      </c>
      <c r="B204" s="50" t="s">
        <v>916</v>
      </c>
      <c r="C204" s="50">
        <v>5301</v>
      </c>
      <c r="D204" s="50" t="s">
        <v>323</v>
      </c>
      <c r="E204" s="21">
        <v>1150000000</v>
      </c>
      <c r="F204" s="21">
        <v>0</v>
      </c>
    </row>
    <row r="205" spans="1:6" x14ac:dyDescent="0.25">
      <c r="A205" s="50" t="s">
        <v>915</v>
      </c>
      <c r="B205" s="50" t="s">
        <v>916</v>
      </c>
      <c r="C205" s="50">
        <v>5401</v>
      </c>
      <c r="D205" s="50" t="s">
        <v>325</v>
      </c>
      <c r="E205" s="21">
        <v>8777498770</v>
      </c>
      <c r="F205" s="21">
        <v>8753922170</v>
      </c>
    </row>
    <row r="206" spans="1:6" x14ac:dyDescent="0.25">
      <c r="A206" s="50" t="s">
        <v>915</v>
      </c>
      <c r="B206" s="50" t="s">
        <v>916</v>
      </c>
      <c r="C206" s="50">
        <v>5402</v>
      </c>
      <c r="D206" s="50" t="s">
        <v>329</v>
      </c>
      <c r="E206" s="21">
        <v>389003532355</v>
      </c>
      <c r="F206" s="21">
        <v>395921048355</v>
      </c>
    </row>
    <row r="207" spans="1:6" x14ac:dyDescent="0.25">
      <c r="A207" s="50" t="s">
        <v>917</v>
      </c>
      <c r="B207" s="50" t="s">
        <v>918</v>
      </c>
      <c r="C207" s="50">
        <v>5101</v>
      </c>
      <c r="D207" s="50" t="s">
        <v>158</v>
      </c>
      <c r="E207" s="21">
        <v>3819725205</v>
      </c>
      <c r="F207" s="21">
        <v>3729652183</v>
      </c>
    </row>
    <row r="208" spans="1:6" x14ac:dyDescent="0.25">
      <c r="A208" s="50" t="s">
        <v>917</v>
      </c>
      <c r="B208" s="50" t="s">
        <v>918</v>
      </c>
      <c r="C208" s="50">
        <v>5102</v>
      </c>
      <c r="D208" s="50" t="s">
        <v>212</v>
      </c>
      <c r="E208" s="21">
        <v>2496870397</v>
      </c>
      <c r="F208" s="21">
        <v>1608286780</v>
      </c>
    </row>
    <row r="209" spans="1:6" x14ac:dyDescent="0.25">
      <c r="A209" s="50" t="s">
        <v>917</v>
      </c>
      <c r="B209" s="50" t="s">
        <v>918</v>
      </c>
      <c r="C209" s="50">
        <v>5206</v>
      </c>
      <c r="D209" s="50" t="s">
        <v>318</v>
      </c>
      <c r="E209" s="21">
        <v>0</v>
      </c>
      <c r="F209" s="21">
        <v>0</v>
      </c>
    </row>
    <row r="210" spans="1:6" x14ac:dyDescent="0.25">
      <c r="A210" s="50" t="s">
        <v>919</v>
      </c>
      <c r="B210" s="50" t="s">
        <v>920</v>
      </c>
      <c r="C210" s="50">
        <v>5101</v>
      </c>
      <c r="D210" s="50" t="s">
        <v>158</v>
      </c>
      <c r="E210" s="21">
        <v>6845186806</v>
      </c>
      <c r="F210" s="21">
        <v>6766919241</v>
      </c>
    </row>
    <row r="211" spans="1:6" x14ac:dyDescent="0.25">
      <c r="A211" s="50" t="s">
        <v>919</v>
      </c>
      <c r="B211" s="50" t="s">
        <v>920</v>
      </c>
      <c r="C211" s="50">
        <v>5102</v>
      </c>
      <c r="D211" s="50" t="s">
        <v>212</v>
      </c>
      <c r="E211" s="21">
        <v>1265305000</v>
      </c>
      <c r="F211" s="21">
        <v>1222825830</v>
      </c>
    </row>
    <row r="212" spans="1:6" x14ac:dyDescent="0.25">
      <c r="A212" s="50" t="s">
        <v>919</v>
      </c>
      <c r="B212" s="50" t="s">
        <v>920</v>
      </c>
      <c r="C212" s="50">
        <v>5202</v>
      </c>
      <c r="D212" s="50" t="s">
        <v>257</v>
      </c>
      <c r="E212" s="21">
        <v>145160000</v>
      </c>
      <c r="F212" s="21">
        <v>126475000</v>
      </c>
    </row>
    <row r="213" spans="1:6" x14ac:dyDescent="0.25">
      <c r="A213" s="50" t="s">
        <v>921</v>
      </c>
      <c r="B213" s="50" t="s">
        <v>922</v>
      </c>
      <c r="C213" s="50">
        <v>5101</v>
      </c>
      <c r="D213" s="50" t="s">
        <v>158</v>
      </c>
      <c r="E213" s="21">
        <v>11009924730</v>
      </c>
      <c r="F213" s="21">
        <v>10828157591</v>
      </c>
    </row>
    <row r="214" spans="1:6" x14ac:dyDescent="0.25">
      <c r="A214" s="50" t="s">
        <v>921</v>
      </c>
      <c r="B214" s="50" t="s">
        <v>922</v>
      </c>
      <c r="C214" s="50">
        <v>5102</v>
      </c>
      <c r="D214" s="50" t="s">
        <v>212</v>
      </c>
      <c r="E214" s="21">
        <v>576375292</v>
      </c>
      <c r="F214" s="21">
        <v>565911198</v>
      </c>
    </row>
    <row r="215" spans="1:6" x14ac:dyDescent="0.25">
      <c r="A215" s="50" t="s">
        <v>923</v>
      </c>
      <c r="B215" s="50" t="s">
        <v>924</v>
      </c>
      <c r="C215" s="50">
        <v>5101</v>
      </c>
      <c r="D215" s="50" t="s">
        <v>158</v>
      </c>
      <c r="E215" s="21">
        <v>0</v>
      </c>
      <c r="F215" s="21">
        <v>0</v>
      </c>
    </row>
    <row r="216" spans="1:6" x14ac:dyDescent="0.25">
      <c r="A216" s="50" t="s">
        <v>923</v>
      </c>
      <c r="B216" s="50" t="s">
        <v>924</v>
      </c>
      <c r="C216" s="50">
        <v>5102</v>
      </c>
      <c r="D216" s="50" t="s">
        <v>212</v>
      </c>
      <c r="E216" s="21">
        <v>620500000</v>
      </c>
      <c r="F216" s="21">
        <v>602532810</v>
      </c>
    </row>
    <row r="217" spans="1:6" x14ac:dyDescent="0.25">
      <c r="A217" s="50" t="s">
        <v>923</v>
      </c>
      <c r="B217" s="50" t="s">
        <v>924</v>
      </c>
      <c r="C217" s="50">
        <v>5202</v>
      </c>
      <c r="D217" s="50" t="s">
        <v>257</v>
      </c>
      <c r="E217" s="21">
        <v>10000000</v>
      </c>
      <c r="F217" s="21">
        <v>8975000</v>
      </c>
    </row>
    <row r="218" spans="1:6" x14ac:dyDescent="0.25">
      <c r="A218" s="50" t="s">
        <v>925</v>
      </c>
      <c r="B218" s="50" t="s">
        <v>926</v>
      </c>
      <c r="C218" s="50">
        <v>5101</v>
      </c>
      <c r="D218" s="50" t="s">
        <v>158</v>
      </c>
      <c r="E218" s="21">
        <v>2130000</v>
      </c>
      <c r="F218" s="21">
        <v>1450000</v>
      </c>
    </row>
    <row r="219" spans="1:6" x14ac:dyDescent="0.25">
      <c r="A219" s="50" t="s">
        <v>925</v>
      </c>
      <c r="B219" s="50" t="s">
        <v>926</v>
      </c>
      <c r="C219" s="50">
        <v>5102</v>
      </c>
      <c r="D219" s="50" t="s">
        <v>212</v>
      </c>
      <c r="E219" s="21">
        <v>748870000</v>
      </c>
      <c r="F219" s="21">
        <v>722072097</v>
      </c>
    </row>
    <row r="220" spans="1:6" x14ac:dyDescent="0.25">
      <c r="A220" s="50" t="s">
        <v>925</v>
      </c>
      <c r="B220" s="50" t="s">
        <v>926</v>
      </c>
      <c r="C220" s="50">
        <v>5202</v>
      </c>
      <c r="D220" s="50" t="s">
        <v>257</v>
      </c>
      <c r="E220" s="21">
        <v>10000000</v>
      </c>
      <c r="F220" s="21">
        <v>9300000</v>
      </c>
    </row>
    <row r="221" spans="1:6" x14ac:dyDescent="0.25">
      <c r="A221" s="50" t="s">
        <v>927</v>
      </c>
      <c r="B221" s="50" t="s">
        <v>928</v>
      </c>
      <c r="C221" s="50">
        <v>5101</v>
      </c>
      <c r="D221" s="50" t="s">
        <v>158</v>
      </c>
      <c r="E221" s="21">
        <v>450000</v>
      </c>
      <c r="F221" s="21">
        <v>450000</v>
      </c>
    </row>
    <row r="222" spans="1:6" x14ac:dyDescent="0.25">
      <c r="A222" s="50" t="s">
        <v>927</v>
      </c>
      <c r="B222" s="50" t="s">
        <v>928</v>
      </c>
      <c r="C222" s="50">
        <v>5102</v>
      </c>
      <c r="D222" s="50" t="s">
        <v>212</v>
      </c>
      <c r="E222" s="21">
        <v>634450000</v>
      </c>
      <c r="F222" s="21">
        <v>603334895</v>
      </c>
    </row>
    <row r="223" spans="1:6" x14ac:dyDescent="0.25">
      <c r="A223" s="50" t="s">
        <v>927</v>
      </c>
      <c r="B223" s="50" t="s">
        <v>928</v>
      </c>
      <c r="C223" s="50">
        <v>5202</v>
      </c>
      <c r="D223" s="50" t="s">
        <v>257</v>
      </c>
      <c r="E223" s="21">
        <v>10000000</v>
      </c>
      <c r="F223" s="21">
        <v>9900000</v>
      </c>
    </row>
    <row r="224" spans="1:6" x14ac:dyDescent="0.25">
      <c r="A224" s="50" t="s">
        <v>929</v>
      </c>
      <c r="B224" s="50" t="s">
        <v>930</v>
      </c>
      <c r="C224" s="50">
        <v>5102</v>
      </c>
      <c r="D224" s="50" t="s">
        <v>212</v>
      </c>
      <c r="E224" s="21">
        <v>559450000</v>
      </c>
      <c r="F224" s="21">
        <v>542755449</v>
      </c>
    </row>
    <row r="225" spans="1:6" x14ac:dyDescent="0.25">
      <c r="A225" s="50" t="s">
        <v>929</v>
      </c>
      <c r="B225" s="50" t="s">
        <v>930</v>
      </c>
      <c r="C225" s="50">
        <v>5202</v>
      </c>
      <c r="D225" s="50" t="s">
        <v>257</v>
      </c>
      <c r="E225" s="21">
        <v>49000000</v>
      </c>
      <c r="F225" s="21">
        <v>47967000</v>
      </c>
    </row>
    <row r="226" spans="1:6" x14ac:dyDescent="0.25">
      <c r="A226" s="50" t="s">
        <v>931</v>
      </c>
      <c r="B226" s="50" t="s">
        <v>932</v>
      </c>
      <c r="C226" s="50">
        <v>5102</v>
      </c>
      <c r="D226" s="50" t="s">
        <v>212</v>
      </c>
      <c r="E226" s="21">
        <v>587500000</v>
      </c>
      <c r="F226" s="21">
        <v>576780740</v>
      </c>
    </row>
    <row r="227" spans="1:6" x14ac:dyDescent="0.25">
      <c r="A227" s="50" t="s">
        <v>931</v>
      </c>
      <c r="B227" s="50" t="s">
        <v>932</v>
      </c>
      <c r="C227" s="50">
        <v>5202</v>
      </c>
      <c r="D227" s="50" t="s">
        <v>257</v>
      </c>
      <c r="E227" s="21">
        <v>10000000</v>
      </c>
      <c r="F227" s="21">
        <v>7250000</v>
      </c>
    </row>
    <row r="228" spans="1:6" x14ac:dyDescent="0.25">
      <c r="A228" s="50" t="s">
        <v>933</v>
      </c>
      <c r="B228" s="50" t="s">
        <v>934</v>
      </c>
      <c r="C228" s="50">
        <v>5101</v>
      </c>
      <c r="D228" s="50" t="s">
        <v>158</v>
      </c>
      <c r="E228" s="21">
        <v>2270000</v>
      </c>
      <c r="F228" s="21">
        <v>2270000</v>
      </c>
    </row>
    <row r="229" spans="1:6" x14ac:dyDescent="0.25">
      <c r="A229" s="50" t="s">
        <v>933</v>
      </c>
      <c r="B229" s="50" t="s">
        <v>934</v>
      </c>
      <c r="C229" s="50">
        <v>5102</v>
      </c>
      <c r="D229" s="50" t="s">
        <v>212</v>
      </c>
      <c r="E229" s="21">
        <v>700930000</v>
      </c>
      <c r="F229" s="21">
        <v>634930112</v>
      </c>
    </row>
    <row r="230" spans="1:6" x14ac:dyDescent="0.25">
      <c r="A230" s="50" t="s">
        <v>933</v>
      </c>
      <c r="B230" s="50" t="s">
        <v>934</v>
      </c>
      <c r="C230" s="50">
        <v>5202</v>
      </c>
      <c r="D230" s="50" t="s">
        <v>257</v>
      </c>
      <c r="E230" s="21">
        <v>27500000</v>
      </c>
      <c r="F230" s="21">
        <v>25975000</v>
      </c>
    </row>
    <row r="231" spans="1:6" x14ac:dyDescent="0.25">
      <c r="A231" s="50" t="s">
        <v>935</v>
      </c>
      <c r="B231" s="50" t="s">
        <v>936</v>
      </c>
      <c r="C231" s="50">
        <v>5101</v>
      </c>
      <c r="D231" s="50" t="s">
        <v>158</v>
      </c>
      <c r="E231" s="21">
        <v>1200000</v>
      </c>
      <c r="F231" s="21">
        <v>500000</v>
      </c>
    </row>
    <row r="232" spans="1:6" x14ac:dyDescent="0.25">
      <c r="A232" s="50" t="s">
        <v>935</v>
      </c>
      <c r="B232" s="50" t="s">
        <v>936</v>
      </c>
      <c r="C232" s="50">
        <v>5102</v>
      </c>
      <c r="D232" s="50" t="s">
        <v>212</v>
      </c>
      <c r="E232" s="21">
        <v>689300000</v>
      </c>
      <c r="F232" s="21">
        <v>613125175</v>
      </c>
    </row>
    <row r="233" spans="1:6" x14ac:dyDescent="0.25">
      <c r="A233" s="50" t="s">
        <v>935</v>
      </c>
      <c r="B233" s="50" t="s">
        <v>936</v>
      </c>
      <c r="C233" s="50">
        <v>5202</v>
      </c>
      <c r="D233" s="50" t="s">
        <v>257</v>
      </c>
      <c r="E233" s="21">
        <v>12000000</v>
      </c>
      <c r="F233" s="21">
        <v>11500000</v>
      </c>
    </row>
    <row r="234" spans="1:6" x14ac:dyDescent="0.25">
      <c r="A234" s="50" t="s">
        <v>937</v>
      </c>
      <c r="B234" s="50" t="s">
        <v>938</v>
      </c>
      <c r="C234" s="50">
        <v>5102</v>
      </c>
      <c r="D234" s="50" t="s">
        <v>212</v>
      </c>
      <c r="E234" s="21">
        <v>506587500</v>
      </c>
      <c r="F234" s="21">
        <v>494399205</v>
      </c>
    </row>
    <row r="235" spans="1:6" x14ac:dyDescent="0.25">
      <c r="A235" s="50" t="s">
        <v>937</v>
      </c>
      <c r="B235" s="50" t="s">
        <v>938</v>
      </c>
      <c r="C235" s="50">
        <v>5202</v>
      </c>
      <c r="D235" s="50" t="s">
        <v>257</v>
      </c>
      <c r="E235" s="21">
        <v>10000000</v>
      </c>
      <c r="F235" s="21">
        <v>7940000</v>
      </c>
    </row>
    <row r="236" spans="1:6" x14ac:dyDescent="0.25">
      <c r="A236" s="50" t="s">
        <v>939</v>
      </c>
      <c r="B236" s="50" t="s">
        <v>940</v>
      </c>
      <c r="C236" s="50">
        <v>5102</v>
      </c>
      <c r="D236" s="50" t="s">
        <v>212</v>
      </c>
      <c r="E236" s="21">
        <v>546000000</v>
      </c>
      <c r="F236" s="21">
        <v>525720153</v>
      </c>
    </row>
    <row r="237" spans="1:6" x14ac:dyDescent="0.25">
      <c r="A237" s="50" t="s">
        <v>939</v>
      </c>
      <c r="B237" s="50" t="s">
        <v>940</v>
      </c>
      <c r="C237" s="50">
        <v>5202</v>
      </c>
      <c r="D237" s="50" t="s">
        <v>257</v>
      </c>
      <c r="E237" s="21">
        <v>10000000</v>
      </c>
      <c r="F237" s="21">
        <v>7940000</v>
      </c>
    </row>
    <row r="238" spans="1:6" x14ac:dyDescent="0.25">
      <c r="A238" s="50" t="s">
        <v>941</v>
      </c>
      <c r="B238" s="50" t="s">
        <v>942</v>
      </c>
      <c r="C238" s="50">
        <v>5101</v>
      </c>
      <c r="D238" s="50" t="s">
        <v>158</v>
      </c>
      <c r="E238" s="21">
        <v>1150000</v>
      </c>
      <c r="F238" s="21">
        <v>650000</v>
      </c>
    </row>
    <row r="239" spans="1:6" x14ac:dyDescent="0.25">
      <c r="A239" s="50" t="s">
        <v>941</v>
      </c>
      <c r="B239" s="50" t="s">
        <v>942</v>
      </c>
      <c r="C239" s="50">
        <v>5102</v>
      </c>
      <c r="D239" s="50" t="s">
        <v>212</v>
      </c>
      <c r="E239" s="21">
        <v>735850000</v>
      </c>
      <c r="F239" s="21">
        <v>666379228</v>
      </c>
    </row>
    <row r="240" spans="1:6" x14ac:dyDescent="0.25">
      <c r="A240" s="50" t="s">
        <v>941</v>
      </c>
      <c r="B240" s="50" t="s">
        <v>942</v>
      </c>
      <c r="C240" s="50">
        <v>5202</v>
      </c>
      <c r="D240" s="50" t="s">
        <v>257</v>
      </c>
      <c r="E240" s="21">
        <v>10000000</v>
      </c>
      <c r="F240" s="21">
        <v>9800000</v>
      </c>
    </row>
    <row r="241" spans="1:6" x14ac:dyDescent="0.25">
      <c r="A241" s="50" t="s">
        <v>943</v>
      </c>
      <c r="B241" s="50" t="s">
        <v>944</v>
      </c>
      <c r="C241" s="50">
        <v>5101</v>
      </c>
      <c r="D241" s="50" t="s">
        <v>158</v>
      </c>
      <c r="E241" s="21">
        <v>770000</v>
      </c>
      <c r="F241" s="21">
        <v>770000</v>
      </c>
    </row>
    <row r="242" spans="1:6" x14ac:dyDescent="0.25">
      <c r="A242" s="50" t="s">
        <v>943</v>
      </c>
      <c r="B242" s="50" t="s">
        <v>944</v>
      </c>
      <c r="C242" s="50">
        <v>5102</v>
      </c>
      <c r="D242" s="50" t="s">
        <v>212</v>
      </c>
      <c r="E242" s="21">
        <v>963230000</v>
      </c>
      <c r="F242" s="21">
        <v>934727729</v>
      </c>
    </row>
    <row r="243" spans="1:6" x14ac:dyDescent="0.25">
      <c r="A243" s="50" t="s">
        <v>943</v>
      </c>
      <c r="B243" s="50" t="s">
        <v>944</v>
      </c>
      <c r="C243" s="50">
        <v>5202</v>
      </c>
      <c r="D243" s="50" t="s">
        <v>257</v>
      </c>
      <c r="E243" s="21">
        <v>10000000</v>
      </c>
      <c r="F243" s="21">
        <v>7940000</v>
      </c>
    </row>
    <row r="244" spans="1:6" x14ac:dyDescent="0.25">
      <c r="A244" s="50" t="s">
        <v>945</v>
      </c>
      <c r="B244" s="50" t="s">
        <v>946</v>
      </c>
      <c r="C244" s="50">
        <v>5101</v>
      </c>
      <c r="D244" s="50" t="s">
        <v>158</v>
      </c>
      <c r="E244" s="21">
        <v>4200000</v>
      </c>
      <c r="F244" s="21">
        <v>3700000</v>
      </c>
    </row>
    <row r="245" spans="1:6" x14ac:dyDescent="0.25">
      <c r="A245" s="50" t="s">
        <v>945</v>
      </c>
      <c r="B245" s="50" t="s">
        <v>946</v>
      </c>
      <c r="C245" s="50">
        <v>5102</v>
      </c>
      <c r="D245" s="50" t="s">
        <v>212</v>
      </c>
      <c r="E245" s="21">
        <v>724711000</v>
      </c>
      <c r="F245" s="21">
        <v>674399836</v>
      </c>
    </row>
    <row r="246" spans="1:6" x14ac:dyDescent="0.25">
      <c r="A246" s="50" t="s">
        <v>945</v>
      </c>
      <c r="B246" s="50" t="s">
        <v>946</v>
      </c>
      <c r="C246" s="50">
        <v>5202</v>
      </c>
      <c r="D246" s="50" t="s">
        <v>257</v>
      </c>
      <c r="E246" s="21">
        <v>10000000</v>
      </c>
      <c r="F246" s="21">
        <v>9700000</v>
      </c>
    </row>
    <row r="247" spans="1:6" x14ac:dyDescent="0.25">
      <c r="A247" s="50" t="s">
        <v>947</v>
      </c>
      <c r="B247" s="50" t="s">
        <v>948</v>
      </c>
      <c r="C247" s="50">
        <v>5101</v>
      </c>
      <c r="D247" s="50" t="s">
        <v>158</v>
      </c>
      <c r="E247" s="21">
        <v>1925000</v>
      </c>
      <c r="F247" s="21">
        <v>1625000</v>
      </c>
    </row>
    <row r="248" spans="1:6" x14ac:dyDescent="0.25">
      <c r="A248" s="50" t="s">
        <v>947</v>
      </c>
      <c r="B248" s="50" t="s">
        <v>948</v>
      </c>
      <c r="C248" s="50">
        <v>5102</v>
      </c>
      <c r="D248" s="50" t="s">
        <v>212</v>
      </c>
      <c r="E248" s="21">
        <v>478715000</v>
      </c>
      <c r="F248" s="21">
        <v>441813775</v>
      </c>
    </row>
    <row r="249" spans="1:6" x14ac:dyDescent="0.25">
      <c r="A249" s="50" t="s">
        <v>947</v>
      </c>
      <c r="B249" s="50" t="s">
        <v>948</v>
      </c>
      <c r="C249" s="50">
        <v>5105</v>
      </c>
      <c r="D249" s="50" t="s">
        <v>236</v>
      </c>
      <c r="E249" s="21">
        <v>25000000</v>
      </c>
      <c r="F249" s="21">
        <v>24584990</v>
      </c>
    </row>
    <row r="250" spans="1:6" x14ac:dyDescent="0.25">
      <c r="A250" s="50" t="s">
        <v>947</v>
      </c>
      <c r="B250" s="50" t="s">
        <v>948</v>
      </c>
      <c r="C250" s="50">
        <v>5202</v>
      </c>
      <c r="D250" s="50" t="s">
        <v>257</v>
      </c>
      <c r="E250" s="21">
        <v>10000000</v>
      </c>
      <c r="F250" s="21">
        <v>6000000</v>
      </c>
    </row>
    <row r="251" spans="1:6" x14ac:dyDescent="0.25">
      <c r="A251" s="50" t="s">
        <v>949</v>
      </c>
      <c r="B251" s="50" t="s">
        <v>950</v>
      </c>
      <c r="C251" s="50">
        <v>5101</v>
      </c>
      <c r="D251" s="50" t="s">
        <v>158</v>
      </c>
      <c r="E251" s="21">
        <v>3140000</v>
      </c>
      <c r="F251" s="21">
        <v>3140000</v>
      </c>
    </row>
    <row r="252" spans="1:6" x14ac:dyDescent="0.25">
      <c r="A252" s="50" t="s">
        <v>949</v>
      </c>
      <c r="B252" s="50" t="s">
        <v>950</v>
      </c>
      <c r="C252" s="50">
        <v>5102</v>
      </c>
      <c r="D252" s="50" t="s">
        <v>212</v>
      </c>
      <c r="E252" s="21">
        <v>600860000</v>
      </c>
      <c r="F252" s="21">
        <v>592443069</v>
      </c>
    </row>
    <row r="253" spans="1:6" x14ac:dyDescent="0.25">
      <c r="A253" s="50" t="s">
        <v>949</v>
      </c>
      <c r="B253" s="50" t="s">
        <v>950</v>
      </c>
      <c r="C253" s="50">
        <v>5202</v>
      </c>
      <c r="D253" s="50" t="s">
        <v>257</v>
      </c>
      <c r="E253" s="21">
        <v>10000000</v>
      </c>
      <c r="F253" s="21">
        <v>9700000</v>
      </c>
    </row>
    <row r="254" spans="1:6" x14ac:dyDescent="0.25">
      <c r="A254" s="50" t="s">
        <v>951</v>
      </c>
      <c r="B254" s="50" t="s">
        <v>952</v>
      </c>
      <c r="C254" s="50">
        <v>5101</v>
      </c>
      <c r="D254" s="50" t="s">
        <v>158</v>
      </c>
      <c r="E254" s="21">
        <v>1175000</v>
      </c>
      <c r="F254" s="21">
        <v>1175000</v>
      </c>
    </row>
    <row r="255" spans="1:6" x14ac:dyDescent="0.25">
      <c r="A255" s="50" t="s">
        <v>951</v>
      </c>
      <c r="B255" s="50" t="s">
        <v>952</v>
      </c>
      <c r="C255" s="50">
        <v>5102</v>
      </c>
      <c r="D255" s="50" t="s">
        <v>212</v>
      </c>
      <c r="E255" s="21">
        <v>580425000</v>
      </c>
      <c r="F255" s="21">
        <v>559174418</v>
      </c>
    </row>
    <row r="256" spans="1:6" x14ac:dyDescent="0.25">
      <c r="A256" s="50" t="s">
        <v>951</v>
      </c>
      <c r="B256" s="50" t="s">
        <v>952</v>
      </c>
      <c r="C256" s="50">
        <v>5202</v>
      </c>
      <c r="D256" s="50" t="s">
        <v>257</v>
      </c>
      <c r="E256" s="21">
        <v>18400000</v>
      </c>
      <c r="F256" s="21">
        <v>17900000</v>
      </c>
    </row>
    <row r="257" spans="1:6" x14ac:dyDescent="0.25">
      <c r="A257" s="50" t="s">
        <v>953</v>
      </c>
      <c r="B257" s="50" t="s">
        <v>954</v>
      </c>
      <c r="C257" s="50">
        <v>5102</v>
      </c>
      <c r="D257" s="50" t="s">
        <v>212</v>
      </c>
      <c r="E257" s="21">
        <v>537000000</v>
      </c>
      <c r="F257" s="21">
        <v>530037561</v>
      </c>
    </row>
    <row r="258" spans="1:6" x14ac:dyDescent="0.25">
      <c r="A258" s="50" t="s">
        <v>953</v>
      </c>
      <c r="B258" s="50" t="s">
        <v>954</v>
      </c>
      <c r="C258" s="50">
        <v>5202</v>
      </c>
      <c r="D258" s="50" t="s">
        <v>257</v>
      </c>
      <c r="E258" s="21">
        <v>10000000</v>
      </c>
      <c r="F258" s="21">
        <v>8975000</v>
      </c>
    </row>
    <row r="259" spans="1:6" x14ac:dyDescent="0.25">
      <c r="A259" s="50" t="s">
        <v>955</v>
      </c>
      <c r="B259" s="50" t="s">
        <v>956</v>
      </c>
      <c r="C259" s="50">
        <v>5101</v>
      </c>
      <c r="D259" s="50" t="s">
        <v>158</v>
      </c>
      <c r="E259" s="21">
        <v>1500000</v>
      </c>
      <c r="F259" s="21">
        <v>1500000</v>
      </c>
    </row>
    <row r="260" spans="1:6" x14ac:dyDescent="0.25">
      <c r="A260" s="50" t="s">
        <v>955</v>
      </c>
      <c r="B260" s="50" t="s">
        <v>956</v>
      </c>
      <c r="C260" s="50">
        <v>5102</v>
      </c>
      <c r="D260" s="50" t="s">
        <v>212</v>
      </c>
      <c r="E260" s="21">
        <v>729703000</v>
      </c>
      <c r="F260" s="21">
        <v>718992458</v>
      </c>
    </row>
    <row r="261" spans="1:6" x14ac:dyDescent="0.25">
      <c r="A261" s="50" t="s">
        <v>955</v>
      </c>
      <c r="B261" s="50" t="s">
        <v>956</v>
      </c>
      <c r="C261" s="50">
        <v>5202</v>
      </c>
      <c r="D261" s="50" t="s">
        <v>257</v>
      </c>
      <c r="E261" s="21">
        <v>34297000</v>
      </c>
      <c r="F261" s="21">
        <v>32535000</v>
      </c>
    </row>
    <row r="262" spans="1:6" x14ac:dyDescent="0.25">
      <c r="A262" s="50" t="s">
        <v>957</v>
      </c>
      <c r="B262" s="50" t="s">
        <v>958</v>
      </c>
      <c r="C262" s="50">
        <v>5101</v>
      </c>
      <c r="D262" s="50" t="s">
        <v>158</v>
      </c>
      <c r="E262" s="21">
        <v>1950000</v>
      </c>
      <c r="F262" s="21">
        <v>700000</v>
      </c>
    </row>
    <row r="263" spans="1:6" x14ac:dyDescent="0.25">
      <c r="A263" s="50" t="s">
        <v>957</v>
      </c>
      <c r="B263" s="50" t="s">
        <v>958</v>
      </c>
      <c r="C263" s="50">
        <v>5102</v>
      </c>
      <c r="D263" s="50" t="s">
        <v>212</v>
      </c>
      <c r="E263" s="21">
        <v>810422800</v>
      </c>
      <c r="F263" s="21">
        <v>643112282</v>
      </c>
    </row>
    <row r="264" spans="1:6" x14ac:dyDescent="0.25">
      <c r="A264" s="50" t="s">
        <v>957</v>
      </c>
      <c r="B264" s="50" t="s">
        <v>958</v>
      </c>
      <c r="C264" s="50">
        <v>5202</v>
      </c>
      <c r="D264" s="50" t="s">
        <v>257</v>
      </c>
      <c r="E264" s="21">
        <v>10000000</v>
      </c>
      <c r="F264" s="21">
        <v>9800000</v>
      </c>
    </row>
    <row r="265" spans="1:6" x14ac:dyDescent="0.25">
      <c r="A265" s="50" t="s">
        <v>957</v>
      </c>
      <c r="B265" s="50" t="s">
        <v>958</v>
      </c>
      <c r="C265" s="50">
        <v>5205</v>
      </c>
      <c r="D265" s="50" t="s">
        <v>312</v>
      </c>
      <c r="E265" s="21">
        <v>0</v>
      </c>
      <c r="F265" s="21">
        <v>0</v>
      </c>
    </row>
    <row r="266" spans="1:6" x14ac:dyDescent="0.25">
      <c r="A266" s="50" t="s">
        <v>959</v>
      </c>
      <c r="B266" s="50" t="s">
        <v>960</v>
      </c>
      <c r="C266" s="50">
        <v>5102</v>
      </c>
      <c r="D266" s="50" t="s">
        <v>212</v>
      </c>
      <c r="E266" s="21">
        <v>888850000</v>
      </c>
      <c r="F266" s="21">
        <v>866829473</v>
      </c>
    </row>
    <row r="267" spans="1:6" x14ac:dyDescent="0.25">
      <c r="A267" s="50" t="s">
        <v>959</v>
      </c>
      <c r="B267" s="50" t="s">
        <v>960</v>
      </c>
      <c r="C267" s="50">
        <v>5202</v>
      </c>
      <c r="D267" s="50" t="s">
        <v>257</v>
      </c>
      <c r="E267" s="21">
        <v>10000000</v>
      </c>
      <c r="F267" s="21">
        <v>7250000</v>
      </c>
    </row>
    <row r="268" spans="1:6" x14ac:dyDescent="0.25">
      <c r="A268" s="50" t="s">
        <v>961</v>
      </c>
      <c r="B268" s="50" t="s">
        <v>962</v>
      </c>
      <c r="C268" s="50">
        <v>5101</v>
      </c>
      <c r="D268" s="50" t="s">
        <v>158</v>
      </c>
      <c r="E268" s="21">
        <v>1497822174</v>
      </c>
      <c r="F268" s="21">
        <v>1436548813</v>
      </c>
    </row>
    <row r="269" spans="1:6" x14ac:dyDescent="0.25">
      <c r="A269" s="50" t="s">
        <v>961</v>
      </c>
      <c r="B269" s="50" t="s">
        <v>962</v>
      </c>
      <c r="C269" s="50">
        <v>5102</v>
      </c>
      <c r="D269" s="50" t="s">
        <v>212</v>
      </c>
      <c r="E269" s="21">
        <v>312900500</v>
      </c>
      <c r="F269" s="21">
        <v>295547514</v>
      </c>
    </row>
    <row r="270" spans="1:6" x14ac:dyDescent="0.25">
      <c r="A270" s="50" t="s">
        <v>961</v>
      </c>
      <c r="B270" s="50" t="s">
        <v>962</v>
      </c>
      <c r="C270" s="50">
        <v>5202</v>
      </c>
      <c r="D270" s="50" t="s">
        <v>257</v>
      </c>
      <c r="E270" s="21">
        <v>79200000</v>
      </c>
      <c r="F270" s="21">
        <v>76775000</v>
      </c>
    </row>
    <row r="271" spans="1:6" x14ac:dyDescent="0.25">
      <c r="A271" s="50" t="s">
        <v>963</v>
      </c>
      <c r="B271" s="50" t="s">
        <v>964</v>
      </c>
      <c r="C271" s="50">
        <v>5101</v>
      </c>
      <c r="D271" s="50" t="s">
        <v>158</v>
      </c>
      <c r="E271" s="21">
        <v>1836503912</v>
      </c>
      <c r="F271" s="21">
        <v>1789888459</v>
      </c>
    </row>
    <row r="272" spans="1:6" x14ac:dyDescent="0.25">
      <c r="A272" s="50" t="s">
        <v>963</v>
      </c>
      <c r="B272" s="50" t="s">
        <v>964</v>
      </c>
      <c r="C272" s="50">
        <v>5102</v>
      </c>
      <c r="D272" s="50" t="s">
        <v>212</v>
      </c>
      <c r="E272" s="21">
        <v>425869772</v>
      </c>
      <c r="F272" s="21">
        <v>411121227</v>
      </c>
    </row>
    <row r="273" spans="1:6" x14ac:dyDescent="0.25">
      <c r="A273" s="50" t="s">
        <v>963</v>
      </c>
      <c r="B273" s="50" t="s">
        <v>964</v>
      </c>
      <c r="C273" s="50">
        <v>5202</v>
      </c>
      <c r="D273" s="50" t="s">
        <v>257</v>
      </c>
      <c r="E273" s="21">
        <v>13250000</v>
      </c>
      <c r="F273" s="21">
        <v>12875000</v>
      </c>
    </row>
    <row r="274" spans="1:6" x14ac:dyDescent="0.25">
      <c r="A274" s="50" t="s">
        <v>965</v>
      </c>
      <c r="B274" s="50" t="s">
        <v>966</v>
      </c>
      <c r="C274" s="50">
        <v>5101</v>
      </c>
      <c r="D274" s="50" t="s">
        <v>158</v>
      </c>
      <c r="E274" s="21">
        <v>1678472552</v>
      </c>
      <c r="F274" s="21">
        <v>1632612527</v>
      </c>
    </row>
    <row r="275" spans="1:6" x14ac:dyDescent="0.25">
      <c r="A275" s="50" t="s">
        <v>965</v>
      </c>
      <c r="B275" s="50" t="s">
        <v>966</v>
      </c>
      <c r="C275" s="50">
        <v>5102</v>
      </c>
      <c r="D275" s="50" t="s">
        <v>212</v>
      </c>
      <c r="E275" s="21">
        <v>439339600</v>
      </c>
      <c r="F275" s="21">
        <v>428476562</v>
      </c>
    </row>
    <row r="276" spans="1:6" x14ac:dyDescent="0.25">
      <c r="A276" s="50" t="s">
        <v>965</v>
      </c>
      <c r="B276" s="50" t="s">
        <v>966</v>
      </c>
      <c r="C276" s="50">
        <v>5202</v>
      </c>
      <c r="D276" s="50" t="s">
        <v>257</v>
      </c>
      <c r="E276" s="21">
        <v>18400000</v>
      </c>
      <c r="F276" s="21">
        <v>7950000</v>
      </c>
    </row>
    <row r="277" spans="1:6" x14ac:dyDescent="0.25">
      <c r="A277" s="50" t="s">
        <v>967</v>
      </c>
      <c r="B277" s="50" t="s">
        <v>968</v>
      </c>
      <c r="C277" s="50">
        <v>5101</v>
      </c>
      <c r="D277" s="50" t="s">
        <v>158</v>
      </c>
      <c r="E277" s="21">
        <v>2498313387</v>
      </c>
      <c r="F277" s="21">
        <v>2431887079</v>
      </c>
    </row>
    <row r="278" spans="1:6" x14ac:dyDescent="0.25">
      <c r="A278" s="50" t="s">
        <v>967</v>
      </c>
      <c r="B278" s="50" t="s">
        <v>968</v>
      </c>
      <c r="C278" s="50">
        <v>5102</v>
      </c>
      <c r="D278" s="50" t="s">
        <v>212</v>
      </c>
      <c r="E278" s="21">
        <v>432781300</v>
      </c>
      <c r="F278" s="21">
        <v>418843923</v>
      </c>
    </row>
    <row r="279" spans="1:6" x14ac:dyDescent="0.25">
      <c r="A279" s="50" t="s">
        <v>967</v>
      </c>
      <c r="B279" s="50" t="s">
        <v>968</v>
      </c>
      <c r="C279" s="50">
        <v>5202</v>
      </c>
      <c r="D279" s="50" t="s">
        <v>257</v>
      </c>
      <c r="E279" s="21">
        <v>13036000</v>
      </c>
      <c r="F279" s="21">
        <v>12760000</v>
      </c>
    </row>
    <row r="280" spans="1:6" x14ac:dyDescent="0.25">
      <c r="A280" s="50" t="s">
        <v>969</v>
      </c>
      <c r="B280" s="50" t="s">
        <v>970</v>
      </c>
      <c r="C280" s="50">
        <v>5102</v>
      </c>
      <c r="D280" s="50" t="s">
        <v>212</v>
      </c>
      <c r="E280" s="21">
        <v>975905000</v>
      </c>
      <c r="F280" s="21">
        <v>937157105</v>
      </c>
    </row>
    <row r="281" spans="1:6" x14ac:dyDescent="0.25">
      <c r="A281" s="50" t="s">
        <v>969</v>
      </c>
      <c r="B281" s="50" t="s">
        <v>970</v>
      </c>
      <c r="C281" s="50">
        <v>5202</v>
      </c>
      <c r="D281" s="50" t="s">
        <v>257</v>
      </c>
      <c r="E281" s="21">
        <v>8000000</v>
      </c>
      <c r="F281" s="21">
        <v>7200000</v>
      </c>
    </row>
    <row r="282" spans="1:6" x14ac:dyDescent="0.25">
      <c r="A282" s="50" t="s">
        <v>971</v>
      </c>
      <c r="B282" s="50" t="s">
        <v>972</v>
      </c>
      <c r="C282" s="50">
        <v>5102</v>
      </c>
      <c r="D282" s="50" t="s">
        <v>212</v>
      </c>
      <c r="E282" s="21">
        <v>633534450</v>
      </c>
      <c r="F282" s="21">
        <v>617918134</v>
      </c>
    </row>
    <row r="283" spans="1:6" x14ac:dyDescent="0.25">
      <c r="A283" s="50" t="s">
        <v>973</v>
      </c>
      <c r="B283" s="50" t="s">
        <v>974</v>
      </c>
      <c r="C283" s="50">
        <v>5101</v>
      </c>
      <c r="D283" s="50" t="s">
        <v>158</v>
      </c>
      <c r="E283" s="21">
        <v>1602324136</v>
      </c>
      <c r="F283" s="21">
        <v>1535709921</v>
      </c>
    </row>
    <row r="284" spans="1:6" x14ac:dyDescent="0.25">
      <c r="A284" s="50" t="s">
        <v>973</v>
      </c>
      <c r="B284" s="50" t="s">
        <v>974</v>
      </c>
      <c r="C284" s="50">
        <v>5102</v>
      </c>
      <c r="D284" s="50" t="s">
        <v>212</v>
      </c>
      <c r="E284" s="21">
        <v>373965511</v>
      </c>
      <c r="F284" s="21">
        <v>356872846</v>
      </c>
    </row>
    <row r="285" spans="1:6" x14ac:dyDescent="0.25">
      <c r="A285" s="50" t="s">
        <v>973</v>
      </c>
      <c r="B285" s="50" t="s">
        <v>974</v>
      </c>
      <c r="C285" s="50">
        <v>5202</v>
      </c>
      <c r="D285" s="50" t="s">
        <v>257</v>
      </c>
      <c r="E285" s="21">
        <v>8999900</v>
      </c>
      <c r="F285" s="21">
        <v>7900000</v>
      </c>
    </row>
    <row r="286" spans="1:6" x14ac:dyDescent="0.25">
      <c r="A286" s="50" t="s">
        <v>975</v>
      </c>
      <c r="B286" s="50" t="s">
        <v>976</v>
      </c>
      <c r="C286" s="50">
        <v>5101</v>
      </c>
      <c r="D286" s="50" t="s">
        <v>158</v>
      </c>
      <c r="E286" s="21">
        <v>1520777526</v>
      </c>
      <c r="F286" s="21">
        <v>1435095891</v>
      </c>
    </row>
    <row r="287" spans="1:6" x14ac:dyDescent="0.25">
      <c r="A287" s="50" t="s">
        <v>975</v>
      </c>
      <c r="B287" s="50" t="s">
        <v>976</v>
      </c>
      <c r="C287" s="50">
        <v>5102</v>
      </c>
      <c r="D287" s="50" t="s">
        <v>212</v>
      </c>
      <c r="E287" s="21">
        <v>366663400</v>
      </c>
      <c r="F287" s="21">
        <v>363089295</v>
      </c>
    </row>
    <row r="288" spans="1:6" x14ac:dyDescent="0.25">
      <c r="A288" s="50" t="s">
        <v>975</v>
      </c>
      <c r="B288" s="50" t="s">
        <v>976</v>
      </c>
      <c r="C288" s="50">
        <v>5202</v>
      </c>
      <c r="D288" s="50" t="s">
        <v>257</v>
      </c>
      <c r="E288" s="21">
        <v>43400000</v>
      </c>
      <c r="F288" s="21">
        <v>35300000</v>
      </c>
    </row>
    <row r="289" spans="1:6" x14ac:dyDescent="0.25">
      <c r="A289" s="50" t="s">
        <v>977</v>
      </c>
      <c r="B289" s="50" t="s">
        <v>978</v>
      </c>
      <c r="C289" s="50">
        <v>5101</v>
      </c>
      <c r="D289" s="50" t="s">
        <v>158</v>
      </c>
      <c r="E289" s="21">
        <v>1467237066</v>
      </c>
      <c r="F289" s="21">
        <v>1408979127</v>
      </c>
    </row>
    <row r="290" spans="1:6" x14ac:dyDescent="0.25">
      <c r="A290" s="50" t="s">
        <v>977</v>
      </c>
      <c r="B290" s="50" t="s">
        <v>978</v>
      </c>
      <c r="C290" s="50">
        <v>5102</v>
      </c>
      <c r="D290" s="50" t="s">
        <v>212</v>
      </c>
      <c r="E290" s="21">
        <v>449185190</v>
      </c>
      <c r="F290" s="21">
        <v>405184140</v>
      </c>
    </row>
    <row r="291" spans="1:6" x14ac:dyDescent="0.25">
      <c r="A291" s="50" t="s">
        <v>977</v>
      </c>
      <c r="B291" s="50" t="s">
        <v>978</v>
      </c>
      <c r="C291" s="50">
        <v>5202</v>
      </c>
      <c r="D291" s="50" t="s">
        <v>257</v>
      </c>
      <c r="E291" s="21">
        <v>12000000</v>
      </c>
      <c r="F291" s="21">
        <v>7250000</v>
      </c>
    </row>
    <row r="292" spans="1:6" x14ac:dyDescent="0.25">
      <c r="A292" s="50" t="s">
        <v>979</v>
      </c>
      <c r="B292" s="50" t="s">
        <v>980</v>
      </c>
      <c r="C292" s="50">
        <v>5101</v>
      </c>
      <c r="D292" s="50" t="s">
        <v>158</v>
      </c>
      <c r="E292" s="21">
        <v>1644500122</v>
      </c>
      <c r="F292" s="21">
        <v>1603956513</v>
      </c>
    </row>
    <row r="293" spans="1:6" x14ac:dyDescent="0.25">
      <c r="A293" s="50" t="s">
        <v>979</v>
      </c>
      <c r="B293" s="50" t="s">
        <v>980</v>
      </c>
      <c r="C293" s="50">
        <v>5102</v>
      </c>
      <c r="D293" s="50" t="s">
        <v>212</v>
      </c>
      <c r="E293" s="21">
        <v>367821100</v>
      </c>
      <c r="F293" s="21">
        <v>362115337</v>
      </c>
    </row>
    <row r="294" spans="1:6" x14ac:dyDescent="0.25">
      <c r="A294" s="50" t="s">
        <v>979</v>
      </c>
      <c r="B294" s="50" t="s">
        <v>980</v>
      </c>
      <c r="C294" s="50">
        <v>5202</v>
      </c>
      <c r="D294" s="50" t="s">
        <v>257</v>
      </c>
      <c r="E294" s="21">
        <v>6000000</v>
      </c>
      <c r="F294" s="21">
        <v>5820000</v>
      </c>
    </row>
    <row r="295" spans="1:6" x14ac:dyDescent="0.25">
      <c r="A295" s="50" t="s">
        <v>981</v>
      </c>
      <c r="B295" s="50" t="s">
        <v>982</v>
      </c>
      <c r="C295" s="50">
        <v>5101</v>
      </c>
      <c r="D295" s="50" t="s">
        <v>158</v>
      </c>
      <c r="E295" s="21">
        <v>2472565148</v>
      </c>
      <c r="F295" s="21">
        <v>2414292154</v>
      </c>
    </row>
    <row r="296" spans="1:6" x14ac:dyDescent="0.25">
      <c r="A296" s="50" t="s">
        <v>981</v>
      </c>
      <c r="B296" s="50" t="s">
        <v>982</v>
      </c>
      <c r="C296" s="50">
        <v>5102</v>
      </c>
      <c r="D296" s="50" t="s">
        <v>212</v>
      </c>
      <c r="E296" s="21">
        <v>407935744</v>
      </c>
      <c r="F296" s="21">
        <v>352074193</v>
      </c>
    </row>
    <row r="297" spans="1:6" x14ac:dyDescent="0.25">
      <c r="A297" s="50" t="s">
        <v>981</v>
      </c>
      <c r="B297" s="50" t="s">
        <v>982</v>
      </c>
      <c r="C297" s="50">
        <v>5202</v>
      </c>
      <c r="D297" s="50" t="s">
        <v>257</v>
      </c>
      <c r="E297" s="21">
        <v>9500000</v>
      </c>
      <c r="F297" s="21">
        <v>8943000</v>
      </c>
    </row>
    <row r="298" spans="1:6" x14ac:dyDescent="0.25">
      <c r="A298" s="50" t="s">
        <v>983</v>
      </c>
      <c r="B298" s="50" t="s">
        <v>984</v>
      </c>
      <c r="C298" s="50">
        <v>5101</v>
      </c>
      <c r="D298" s="50" t="s">
        <v>158</v>
      </c>
      <c r="E298" s="21">
        <v>4410000</v>
      </c>
      <c r="F298" s="21">
        <v>1100000</v>
      </c>
    </row>
    <row r="299" spans="1:6" x14ac:dyDescent="0.25">
      <c r="A299" s="50" t="s">
        <v>983</v>
      </c>
      <c r="B299" s="50" t="s">
        <v>984</v>
      </c>
      <c r="C299" s="50">
        <v>5102</v>
      </c>
      <c r="D299" s="50" t="s">
        <v>212</v>
      </c>
      <c r="E299" s="21">
        <v>984875200</v>
      </c>
      <c r="F299" s="21">
        <v>889968700</v>
      </c>
    </row>
    <row r="300" spans="1:6" x14ac:dyDescent="0.25">
      <c r="A300" s="50" t="s">
        <v>983</v>
      </c>
      <c r="B300" s="50" t="s">
        <v>984</v>
      </c>
      <c r="C300" s="50">
        <v>5202</v>
      </c>
      <c r="D300" s="50" t="s">
        <v>257</v>
      </c>
      <c r="E300" s="21">
        <v>0</v>
      </c>
      <c r="F300" s="21">
        <v>0</v>
      </c>
    </row>
    <row r="301" spans="1:6" x14ac:dyDescent="0.25">
      <c r="A301" s="50" t="s">
        <v>985</v>
      </c>
      <c r="B301" s="50" t="s">
        <v>986</v>
      </c>
      <c r="C301" s="50">
        <v>5101</v>
      </c>
      <c r="D301" s="50" t="s">
        <v>158</v>
      </c>
      <c r="E301" s="21">
        <v>1790178925</v>
      </c>
      <c r="F301" s="21">
        <v>1750147587</v>
      </c>
    </row>
    <row r="302" spans="1:6" x14ac:dyDescent="0.25">
      <c r="A302" s="50" t="s">
        <v>985</v>
      </c>
      <c r="B302" s="50" t="s">
        <v>986</v>
      </c>
      <c r="C302" s="50">
        <v>5102</v>
      </c>
      <c r="D302" s="50" t="s">
        <v>212</v>
      </c>
      <c r="E302" s="21">
        <v>403641400</v>
      </c>
      <c r="F302" s="21">
        <v>326762258</v>
      </c>
    </row>
    <row r="303" spans="1:6" x14ac:dyDescent="0.25">
      <c r="A303" s="50" t="s">
        <v>987</v>
      </c>
      <c r="B303" s="50" t="s">
        <v>988</v>
      </c>
      <c r="C303" s="50">
        <v>5101</v>
      </c>
      <c r="D303" s="50" t="s">
        <v>158</v>
      </c>
      <c r="E303" s="21">
        <v>1533218282</v>
      </c>
      <c r="F303" s="21">
        <v>1481398791</v>
      </c>
    </row>
    <row r="304" spans="1:6" x14ac:dyDescent="0.25">
      <c r="A304" s="50" t="s">
        <v>987</v>
      </c>
      <c r="B304" s="50" t="s">
        <v>988</v>
      </c>
      <c r="C304" s="50">
        <v>5102</v>
      </c>
      <c r="D304" s="50" t="s">
        <v>212</v>
      </c>
      <c r="E304" s="21">
        <v>300519966</v>
      </c>
      <c r="F304" s="21">
        <v>299276859</v>
      </c>
    </row>
    <row r="305" spans="1:6" x14ac:dyDescent="0.25">
      <c r="A305" s="50" t="s">
        <v>987</v>
      </c>
      <c r="B305" s="50" t="s">
        <v>988</v>
      </c>
      <c r="C305" s="50">
        <v>5202</v>
      </c>
      <c r="D305" s="50" t="s">
        <v>257</v>
      </c>
      <c r="E305" s="21">
        <v>19945000</v>
      </c>
      <c r="F305" s="21">
        <v>19808172</v>
      </c>
    </row>
    <row r="306" spans="1:6" x14ac:dyDescent="0.25">
      <c r="A306" s="50" t="s">
        <v>989</v>
      </c>
      <c r="B306" s="50" t="s">
        <v>990</v>
      </c>
      <c r="C306" s="50">
        <v>5101</v>
      </c>
      <c r="D306" s="50" t="s">
        <v>158</v>
      </c>
      <c r="E306" s="21">
        <v>2402320555</v>
      </c>
      <c r="F306" s="21">
        <v>2325676301</v>
      </c>
    </row>
    <row r="307" spans="1:6" x14ac:dyDescent="0.25">
      <c r="A307" s="50" t="s">
        <v>989</v>
      </c>
      <c r="B307" s="50" t="s">
        <v>990</v>
      </c>
      <c r="C307" s="50">
        <v>5102</v>
      </c>
      <c r="D307" s="50" t="s">
        <v>212</v>
      </c>
      <c r="E307" s="21">
        <v>360711200</v>
      </c>
      <c r="F307" s="21">
        <v>355350325</v>
      </c>
    </row>
    <row r="308" spans="1:6" x14ac:dyDescent="0.25">
      <c r="A308" s="50" t="s">
        <v>991</v>
      </c>
      <c r="B308" s="50" t="s">
        <v>992</v>
      </c>
      <c r="C308" s="50">
        <v>5101</v>
      </c>
      <c r="D308" s="50" t="s">
        <v>158</v>
      </c>
      <c r="E308" s="21">
        <v>1200000</v>
      </c>
      <c r="F308" s="21">
        <v>650000</v>
      </c>
    </row>
    <row r="309" spans="1:6" x14ac:dyDescent="0.25">
      <c r="A309" s="50" t="s">
        <v>991</v>
      </c>
      <c r="B309" s="50" t="s">
        <v>992</v>
      </c>
      <c r="C309" s="50">
        <v>5102</v>
      </c>
      <c r="D309" s="50" t="s">
        <v>212</v>
      </c>
      <c r="E309" s="21">
        <v>608300000</v>
      </c>
      <c r="F309" s="21">
        <v>596332438</v>
      </c>
    </row>
    <row r="310" spans="1:6" x14ac:dyDescent="0.25">
      <c r="A310" s="50" t="s">
        <v>993</v>
      </c>
      <c r="B310" s="50" t="s">
        <v>994</v>
      </c>
      <c r="C310" s="50">
        <v>5101</v>
      </c>
      <c r="D310" s="50" t="s">
        <v>158</v>
      </c>
      <c r="E310" s="21">
        <v>1581482765</v>
      </c>
      <c r="F310" s="21">
        <v>1514418424</v>
      </c>
    </row>
    <row r="311" spans="1:6" x14ac:dyDescent="0.25">
      <c r="A311" s="50" t="s">
        <v>993</v>
      </c>
      <c r="B311" s="50" t="s">
        <v>994</v>
      </c>
      <c r="C311" s="50">
        <v>5102</v>
      </c>
      <c r="D311" s="50" t="s">
        <v>212</v>
      </c>
      <c r="E311" s="21">
        <v>319447700</v>
      </c>
      <c r="F311" s="21">
        <v>305868557</v>
      </c>
    </row>
    <row r="312" spans="1:6" x14ac:dyDescent="0.25">
      <c r="A312" s="50" t="s">
        <v>993</v>
      </c>
      <c r="B312" s="50" t="s">
        <v>994</v>
      </c>
      <c r="C312" s="50">
        <v>5202</v>
      </c>
      <c r="D312" s="50" t="s">
        <v>257</v>
      </c>
      <c r="E312" s="21">
        <v>24272800</v>
      </c>
      <c r="F312" s="21">
        <v>20684000</v>
      </c>
    </row>
    <row r="313" spans="1:6" x14ac:dyDescent="0.25">
      <c r="A313" s="50" t="s">
        <v>995</v>
      </c>
      <c r="B313" s="50" t="s">
        <v>996</v>
      </c>
      <c r="C313" s="50">
        <v>5101</v>
      </c>
      <c r="D313" s="50" t="s">
        <v>158</v>
      </c>
      <c r="E313" s="21">
        <v>1619903907</v>
      </c>
      <c r="F313" s="21">
        <v>1578445259</v>
      </c>
    </row>
    <row r="314" spans="1:6" x14ac:dyDescent="0.25">
      <c r="A314" s="50" t="s">
        <v>995</v>
      </c>
      <c r="B314" s="50" t="s">
        <v>996</v>
      </c>
      <c r="C314" s="50">
        <v>5102</v>
      </c>
      <c r="D314" s="50" t="s">
        <v>212</v>
      </c>
      <c r="E314" s="21">
        <v>357978000</v>
      </c>
      <c r="F314" s="21">
        <v>355122184</v>
      </c>
    </row>
    <row r="315" spans="1:6" x14ac:dyDescent="0.25">
      <c r="A315" s="50" t="s">
        <v>995</v>
      </c>
      <c r="B315" s="50" t="s">
        <v>996</v>
      </c>
      <c r="C315" s="50">
        <v>5202</v>
      </c>
      <c r="D315" s="50" t="s">
        <v>257</v>
      </c>
      <c r="E315" s="21">
        <v>12900000</v>
      </c>
      <c r="F315" s="21">
        <v>12900000</v>
      </c>
    </row>
    <row r="316" spans="1:6" x14ac:dyDescent="0.25">
      <c r="A316" s="50" t="s">
        <v>997</v>
      </c>
      <c r="B316" s="50" t="s">
        <v>998</v>
      </c>
      <c r="C316" s="50">
        <v>5101</v>
      </c>
      <c r="D316" s="50" t="s">
        <v>158</v>
      </c>
      <c r="E316" s="21">
        <v>1751371711</v>
      </c>
      <c r="F316" s="21">
        <v>1703301840</v>
      </c>
    </row>
    <row r="317" spans="1:6" x14ac:dyDescent="0.25">
      <c r="A317" s="50" t="s">
        <v>997</v>
      </c>
      <c r="B317" s="50" t="s">
        <v>998</v>
      </c>
      <c r="C317" s="50">
        <v>5102</v>
      </c>
      <c r="D317" s="50" t="s">
        <v>212</v>
      </c>
      <c r="E317" s="21">
        <v>289880257</v>
      </c>
      <c r="F317" s="21">
        <v>243494870</v>
      </c>
    </row>
    <row r="318" spans="1:6" x14ac:dyDescent="0.25">
      <c r="A318" s="50" t="s">
        <v>997</v>
      </c>
      <c r="B318" s="50" t="s">
        <v>998</v>
      </c>
      <c r="C318" s="50">
        <v>5202</v>
      </c>
      <c r="D318" s="50" t="s">
        <v>257</v>
      </c>
      <c r="E318" s="21">
        <v>3500000</v>
      </c>
      <c r="F318" s="21">
        <v>2400000</v>
      </c>
    </row>
    <row r="319" spans="1:6" x14ac:dyDescent="0.25">
      <c r="A319" s="50" t="s">
        <v>999</v>
      </c>
      <c r="B319" s="50" t="s">
        <v>1000</v>
      </c>
      <c r="C319" s="50">
        <v>5101</v>
      </c>
      <c r="D319" s="50" t="s">
        <v>158</v>
      </c>
      <c r="E319" s="21">
        <v>1849065472</v>
      </c>
      <c r="F319" s="21">
        <v>1811927097</v>
      </c>
    </row>
    <row r="320" spans="1:6" x14ac:dyDescent="0.25">
      <c r="A320" s="50" t="s">
        <v>999</v>
      </c>
      <c r="B320" s="50" t="s">
        <v>1000</v>
      </c>
      <c r="C320" s="50">
        <v>5102</v>
      </c>
      <c r="D320" s="50" t="s">
        <v>212</v>
      </c>
      <c r="E320" s="21">
        <v>315655000</v>
      </c>
      <c r="F320" s="21">
        <v>301431762</v>
      </c>
    </row>
    <row r="321" spans="1:6" x14ac:dyDescent="0.25">
      <c r="A321" s="50" t="s">
        <v>1001</v>
      </c>
      <c r="B321" s="50" t="s">
        <v>1002</v>
      </c>
      <c r="C321" s="50">
        <v>5101</v>
      </c>
      <c r="D321" s="50" t="s">
        <v>158</v>
      </c>
      <c r="E321" s="21">
        <v>1604160703</v>
      </c>
      <c r="F321" s="21">
        <v>1546384055</v>
      </c>
    </row>
    <row r="322" spans="1:6" x14ac:dyDescent="0.25">
      <c r="A322" s="50" t="s">
        <v>1001</v>
      </c>
      <c r="B322" s="50" t="s">
        <v>1002</v>
      </c>
      <c r="C322" s="50">
        <v>5102</v>
      </c>
      <c r="D322" s="50" t="s">
        <v>212</v>
      </c>
      <c r="E322" s="21">
        <v>328382701</v>
      </c>
      <c r="F322" s="21">
        <v>309279930</v>
      </c>
    </row>
    <row r="323" spans="1:6" x14ac:dyDescent="0.25">
      <c r="A323" s="50" t="s">
        <v>1001</v>
      </c>
      <c r="B323" s="50" t="s">
        <v>1002</v>
      </c>
      <c r="C323" s="50">
        <v>5202</v>
      </c>
      <c r="D323" s="50" t="s">
        <v>257</v>
      </c>
      <c r="E323" s="21">
        <v>38500000</v>
      </c>
      <c r="F323" s="21">
        <v>33250000</v>
      </c>
    </row>
    <row r="324" spans="1:6" x14ac:dyDescent="0.25">
      <c r="A324" s="50" t="s">
        <v>1001</v>
      </c>
      <c r="B324" s="50" t="s">
        <v>1002</v>
      </c>
      <c r="C324" s="50">
        <v>5203</v>
      </c>
      <c r="D324" s="50" t="s">
        <v>296</v>
      </c>
      <c r="E324" s="21">
        <v>79174000</v>
      </c>
      <c r="F324" s="21">
        <v>78391892</v>
      </c>
    </row>
    <row r="325" spans="1:6" x14ac:dyDescent="0.25">
      <c r="A325" s="50" t="s">
        <v>1003</v>
      </c>
      <c r="B325" s="50" t="s">
        <v>1004</v>
      </c>
      <c r="C325" s="50">
        <v>5101</v>
      </c>
      <c r="D325" s="50" t="s">
        <v>158</v>
      </c>
      <c r="E325" s="21">
        <v>1353197031</v>
      </c>
      <c r="F325" s="21">
        <v>1310447252</v>
      </c>
    </row>
    <row r="326" spans="1:6" x14ac:dyDescent="0.25">
      <c r="A326" s="50" t="s">
        <v>1003</v>
      </c>
      <c r="B326" s="50" t="s">
        <v>1004</v>
      </c>
      <c r="C326" s="50">
        <v>5102</v>
      </c>
      <c r="D326" s="50" t="s">
        <v>212</v>
      </c>
      <c r="E326" s="21">
        <v>505875291</v>
      </c>
      <c r="F326" s="21">
        <v>472731817</v>
      </c>
    </row>
    <row r="327" spans="1:6" x14ac:dyDescent="0.25">
      <c r="A327" s="50" t="s">
        <v>1005</v>
      </c>
      <c r="B327" s="50" t="s">
        <v>1006</v>
      </c>
      <c r="C327" s="50">
        <v>5101</v>
      </c>
      <c r="D327" s="50" t="s">
        <v>158</v>
      </c>
      <c r="E327" s="21">
        <v>1549914257</v>
      </c>
      <c r="F327" s="21">
        <v>1517386629</v>
      </c>
    </row>
    <row r="328" spans="1:6" x14ac:dyDescent="0.25">
      <c r="A328" s="50" t="s">
        <v>1005</v>
      </c>
      <c r="B328" s="50" t="s">
        <v>1006</v>
      </c>
      <c r="C328" s="50">
        <v>5102</v>
      </c>
      <c r="D328" s="50" t="s">
        <v>212</v>
      </c>
      <c r="E328" s="21">
        <v>357328752</v>
      </c>
      <c r="F328" s="21">
        <v>315651040</v>
      </c>
    </row>
    <row r="329" spans="1:6" x14ac:dyDescent="0.25">
      <c r="A329" s="50" t="s">
        <v>1005</v>
      </c>
      <c r="B329" s="50" t="s">
        <v>1006</v>
      </c>
      <c r="C329" s="50">
        <v>5202</v>
      </c>
      <c r="D329" s="50" t="s">
        <v>257</v>
      </c>
      <c r="E329" s="21">
        <v>13798000</v>
      </c>
      <c r="F329" s="21">
        <v>13700000</v>
      </c>
    </row>
    <row r="330" spans="1:6" x14ac:dyDescent="0.25">
      <c r="A330" s="50" t="s">
        <v>1007</v>
      </c>
      <c r="B330" s="50" t="s">
        <v>1008</v>
      </c>
      <c r="C330" s="50">
        <v>5101</v>
      </c>
      <c r="D330" s="50" t="s">
        <v>158</v>
      </c>
      <c r="E330" s="21">
        <v>2768440726</v>
      </c>
      <c r="F330" s="21">
        <v>2729124210</v>
      </c>
    </row>
    <row r="331" spans="1:6" x14ac:dyDescent="0.25">
      <c r="A331" s="50" t="s">
        <v>1007</v>
      </c>
      <c r="B331" s="50" t="s">
        <v>1008</v>
      </c>
      <c r="C331" s="50">
        <v>5102</v>
      </c>
      <c r="D331" s="50" t="s">
        <v>212</v>
      </c>
      <c r="E331" s="21">
        <v>2010767150</v>
      </c>
      <c r="F331" s="21">
        <v>1977741402</v>
      </c>
    </row>
    <row r="332" spans="1:6" x14ac:dyDescent="0.25">
      <c r="A332" s="50" t="s">
        <v>1007</v>
      </c>
      <c r="B332" s="50" t="s">
        <v>1008</v>
      </c>
      <c r="C332" s="50">
        <v>5105</v>
      </c>
      <c r="D332" s="50" t="s">
        <v>236</v>
      </c>
      <c r="E332" s="21">
        <v>29705021845</v>
      </c>
      <c r="F332" s="21">
        <v>29678869845</v>
      </c>
    </row>
    <row r="333" spans="1:6" x14ac:dyDescent="0.25">
      <c r="A333" s="50" t="s">
        <v>1007</v>
      </c>
      <c r="B333" s="50" t="s">
        <v>1008</v>
      </c>
      <c r="C333" s="50">
        <v>5202</v>
      </c>
      <c r="D333" s="50" t="s">
        <v>257</v>
      </c>
      <c r="E333" s="21">
        <v>695770000</v>
      </c>
      <c r="F333" s="21">
        <v>686739000</v>
      </c>
    </row>
    <row r="334" spans="1:6" x14ac:dyDescent="0.25">
      <c r="A334" s="42" t="s">
        <v>1022</v>
      </c>
      <c r="B334" s="51"/>
      <c r="C334" s="51"/>
      <c r="D334" s="43"/>
      <c r="E334" s="27">
        <f>SUM(E4:E333)</f>
        <v>2137443373410</v>
      </c>
      <c r="F334" s="27">
        <f>SUM(F4:F333)</f>
        <v>2082224159824</v>
      </c>
    </row>
  </sheetData>
  <mergeCells count="2">
    <mergeCell ref="A334:D334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LRA V1</vt:lpstr>
      <vt:lpstr>LRA V2</vt:lpstr>
      <vt:lpstr>Belanja Per Urusan</vt:lpstr>
      <vt:lpstr>Belanja Per SKPD</vt:lpstr>
      <vt:lpstr>Belanja Per Jenis</vt:lpstr>
      <vt:lpstr>'LRA V1'!Print_Titles</vt:lpstr>
      <vt:lpstr>'LRA V2'!Print_Titles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2024-10-14T02:52:11Z</cp:lastPrinted>
  <dcterms:created xsi:type="dcterms:W3CDTF">2024-02-27T05:10:04Z</dcterms:created>
  <dcterms:modified xsi:type="dcterms:W3CDTF">2025-01-31T09:47:12Z</dcterms:modified>
</cp:coreProperties>
</file>